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8ab4ab2999ea7b/Ledger/"/>
    </mc:Choice>
  </mc:AlternateContent>
  <xr:revisionPtr revIDLastSave="139" documentId="8_{4777C5C0-05DF-425F-B203-B4CB0217BAE7}" xr6:coauthVersionLast="45" xr6:coauthVersionMax="45" xr10:uidLastSave="{3BD4B8DB-E405-4141-B5E8-8A9BC642E5D9}"/>
  <bookViews>
    <workbookView xWindow="-98" yWindow="-98" windowWidth="28996" windowHeight="15796" activeTab="2" xr2:uid="{969A6B3C-AADD-444A-BD2D-2A926E0BDEAA}"/>
  </bookViews>
  <sheets>
    <sheet name="2019-2020" sheetId="1" r:id="rId1"/>
    <sheet name="2020-2021" sheetId="2" r:id="rId2"/>
    <sheet name="YOY Changes" sheetId="4" r:id="rId3"/>
  </sheets>
  <definedNames>
    <definedName name="Total2019">'2019-2020'!$Z$178</definedName>
    <definedName name="Total2020">'2020-2021'!$Z$179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C22" i="4"/>
  <c r="D22" i="4"/>
  <c r="E22" i="4"/>
  <c r="F22" i="4"/>
  <c r="B159" i="4"/>
  <c r="C159" i="4"/>
  <c r="D159" i="4"/>
  <c r="E159" i="4"/>
  <c r="F159" i="4"/>
  <c r="B174" i="4"/>
  <c r="C174" i="4"/>
  <c r="D174" i="4"/>
  <c r="E174" i="4"/>
  <c r="F174" i="4"/>
  <c r="B177" i="4"/>
  <c r="C177" i="4"/>
  <c r="D177" i="4"/>
  <c r="E177" i="4"/>
  <c r="F177" i="4"/>
  <c r="B120" i="4"/>
  <c r="C120" i="4"/>
  <c r="D120" i="4"/>
  <c r="E120" i="4"/>
  <c r="F120" i="4"/>
  <c r="B88" i="4"/>
  <c r="C88" i="4"/>
  <c r="D88" i="4"/>
  <c r="E88" i="4"/>
  <c r="F88" i="4"/>
  <c r="B10" i="4"/>
  <c r="C10" i="4"/>
  <c r="D10" i="4"/>
  <c r="E10" i="4"/>
  <c r="F10" i="4"/>
  <c r="B142" i="4"/>
  <c r="C142" i="4"/>
  <c r="D142" i="4"/>
  <c r="E142" i="4"/>
  <c r="F142" i="4"/>
  <c r="B28" i="4"/>
  <c r="C28" i="4"/>
  <c r="D28" i="4"/>
  <c r="E28" i="4"/>
  <c r="F28" i="4"/>
  <c r="B119" i="4"/>
  <c r="C119" i="4"/>
  <c r="D119" i="4"/>
  <c r="E119" i="4"/>
  <c r="F119" i="4"/>
  <c r="B107" i="4"/>
  <c r="C107" i="4"/>
  <c r="D107" i="4"/>
  <c r="E107" i="4"/>
  <c r="F107" i="4"/>
  <c r="B117" i="4"/>
  <c r="C117" i="4"/>
  <c r="D117" i="4"/>
  <c r="E117" i="4"/>
  <c r="F117" i="4"/>
  <c r="B102" i="4"/>
  <c r="C102" i="4"/>
  <c r="D102" i="4"/>
  <c r="E102" i="4"/>
  <c r="F102" i="4"/>
  <c r="B91" i="4"/>
  <c r="C91" i="4"/>
  <c r="D91" i="4"/>
  <c r="E91" i="4"/>
  <c r="F91" i="4"/>
  <c r="B23" i="4"/>
  <c r="C23" i="4"/>
  <c r="D23" i="4"/>
  <c r="E23" i="4"/>
  <c r="F23" i="4"/>
  <c r="B25" i="4"/>
  <c r="C25" i="4"/>
  <c r="D25" i="4"/>
  <c r="E25" i="4"/>
  <c r="F25" i="4"/>
  <c r="B139" i="4"/>
  <c r="C139" i="4"/>
  <c r="D139" i="4"/>
  <c r="E139" i="4"/>
  <c r="F139" i="4"/>
  <c r="B76" i="4"/>
  <c r="C76" i="4"/>
  <c r="D76" i="4"/>
  <c r="E76" i="4"/>
  <c r="F76" i="4"/>
  <c r="B5" i="4"/>
  <c r="C5" i="4"/>
  <c r="D5" i="4"/>
  <c r="E5" i="4"/>
  <c r="F5" i="4"/>
  <c r="B37" i="4"/>
  <c r="C37" i="4"/>
  <c r="D37" i="4"/>
  <c r="E37" i="4"/>
  <c r="F37" i="4"/>
  <c r="B72" i="4"/>
  <c r="C72" i="4"/>
  <c r="D72" i="4"/>
  <c r="E72" i="4"/>
  <c r="F72" i="4"/>
  <c r="B73" i="4"/>
  <c r="C73" i="4"/>
  <c r="D73" i="4"/>
  <c r="E73" i="4"/>
  <c r="F73" i="4"/>
  <c r="B63" i="4"/>
  <c r="C63" i="4"/>
  <c r="D63" i="4"/>
  <c r="E63" i="4"/>
  <c r="F63" i="4"/>
  <c r="B167" i="4"/>
  <c r="C167" i="4"/>
  <c r="D167" i="4"/>
  <c r="E167" i="4"/>
  <c r="F167" i="4"/>
  <c r="B41" i="4"/>
  <c r="C41" i="4"/>
  <c r="D41" i="4"/>
  <c r="E41" i="4"/>
  <c r="F41" i="4"/>
  <c r="B40" i="4"/>
  <c r="C40" i="4"/>
  <c r="D40" i="4"/>
  <c r="E40" i="4"/>
  <c r="F40" i="4"/>
  <c r="B67" i="4"/>
  <c r="C67" i="4"/>
  <c r="D67" i="4"/>
  <c r="E67" i="4"/>
  <c r="F67" i="4"/>
  <c r="B110" i="4"/>
  <c r="C110" i="4"/>
  <c r="D110" i="4"/>
  <c r="E110" i="4"/>
  <c r="F110" i="4"/>
  <c r="B13" i="4"/>
  <c r="C13" i="4"/>
  <c r="D13" i="4"/>
  <c r="E13" i="4"/>
  <c r="F13" i="4"/>
  <c r="B166" i="4"/>
  <c r="C166" i="4"/>
  <c r="D166" i="4"/>
  <c r="E166" i="4"/>
  <c r="F166" i="4"/>
  <c r="B173" i="4"/>
  <c r="C173" i="4"/>
  <c r="D173" i="4"/>
  <c r="E173" i="4"/>
  <c r="F173" i="4"/>
  <c r="B138" i="4"/>
  <c r="C138" i="4"/>
  <c r="D138" i="4"/>
  <c r="E138" i="4"/>
  <c r="F138" i="4"/>
  <c r="B165" i="4"/>
  <c r="C165" i="4"/>
  <c r="D165" i="4"/>
  <c r="E165" i="4"/>
  <c r="F165" i="4"/>
  <c r="B169" i="4"/>
  <c r="C169" i="4"/>
  <c r="D169" i="4"/>
  <c r="E169" i="4"/>
  <c r="F169" i="4"/>
  <c r="B71" i="4"/>
  <c r="C71" i="4"/>
  <c r="D71" i="4"/>
  <c r="E71" i="4"/>
  <c r="F71" i="4"/>
  <c r="B56" i="4"/>
  <c r="C56" i="4"/>
  <c r="D56" i="4"/>
  <c r="E56" i="4"/>
  <c r="F56" i="4"/>
  <c r="B20" i="4"/>
  <c r="C20" i="4"/>
  <c r="D20" i="4"/>
  <c r="E20" i="4"/>
  <c r="F20" i="4"/>
  <c r="B113" i="4"/>
  <c r="C113" i="4"/>
  <c r="D113" i="4"/>
  <c r="E113" i="4"/>
  <c r="F113" i="4"/>
  <c r="B85" i="4"/>
  <c r="C85" i="4"/>
  <c r="D85" i="4"/>
  <c r="E85" i="4"/>
  <c r="F85" i="4"/>
  <c r="B60" i="4"/>
  <c r="C60" i="4"/>
  <c r="D60" i="4"/>
  <c r="E60" i="4"/>
  <c r="F60" i="4"/>
  <c r="B162" i="4"/>
  <c r="C162" i="4"/>
  <c r="D162" i="4"/>
  <c r="E162" i="4"/>
  <c r="F162" i="4"/>
  <c r="B12" i="4"/>
  <c r="C12" i="4"/>
  <c r="D12" i="4"/>
  <c r="E12" i="4"/>
  <c r="F12" i="4"/>
  <c r="B33" i="4"/>
  <c r="C33" i="4"/>
  <c r="D33" i="4"/>
  <c r="E33" i="4"/>
  <c r="F33" i="4"/>
  <c r="B24" i="4"/>
  <c r="C24" i="4"/>
  <c r="D24" i="4"/>
  <c r="E24" i="4"/>
  <c r="F24" i="4"/>
  <c r="B42" i="4"/>
  <c r="C42" i="4"/>
  <c r="D42" i="4"/>
  <c r="E42" i="4"/>
  <c r="F42" i="4"/>
  <c r="B127" i="4"/>
  <c r="C127" i="4"/>
  <c r="D127" i="4"/>
  <c r="E127" i="4"/>
  <c r="F127" i="4"/>
  <c r="B43" i="4"/>
  <c r="C43" i="4"/>
  <c r="D43" i="4"/>
  <c r="E43" i="4"/>
  <c r="F43" i="4"/>
  <c r="B172" i="4"/>
  <c r="C172" i="4"/>
  <c r="D172" i="4"/>
  <c r="E172" i="4"/>
  <c r="F172" i="4"/>
  <c r="B3" i="4"/>
  <c r="C3" i="4"/>
  <c r="D3" i="4"/>
  <c r="E3" i="4"/>
  <c r="F3" i="4"/>
  <c r="B154" i="4"/>
  <c r="C154" i="4"/>
  <c r="D154" i="4"/>
  <c r="E154" i="4"/>
  <c r="F154" i="4"/>
  <c r="B31" i="4"/>
  <c r="C31" i="4"/>
  <c r="D31" i="4"/>
  <c r="E31" i="4"/>
  <c r="F31" i="4"/>
  <c r="B128" i="4"/>
  <c r="C128" i="4"/>
  <c r="D128" i="4"/>
  <c r="E128" i="4"/>
  <c r="F128" i="4"/>
  <c r="B134" i="4"/>
  <c r="C134" i="4"/>
  <c r="D134" i="4"/>
  <c r="E134" i="4"/>
  <c r="F134" i="4"/>
  <c r="B39" i="4"/>
  <c r="C39" i="4"/>
  <c r="D39" i="4"/>
  <c r="E39" i="4"/>
  <c r="F39" i="4"/>
  <c r="B108" i="4"/>
  <c r="C108" i="4"/>
  <c r="D108" i="4"/>
  <c r="E108" i="4"/>
  <c r="F108" i="4"/>
  <c r="B9" i="4"/>
  <c r="C9" i="4"/>
  <c r="D9" i="4"/>
  <c r="E9" i="4"/>
  <c r="F9" i="4"/>
  <c r="B103" i="4"/>
  <c r="C103" i="4"/>
  <c r="D103" i="4"/>
  <c r="E103" i="4"/>
  <c r="F103" i="4"/>
  <c r="B116" i="4"/>
  <c r="C116" i="4"/>
  <c r="D116" i="4"/>
  <c r="E116" i="4"/>
  <c r="F116" i="4"/>
  <c r="B105" i="4"/>
  <c r="C105" i="4"/>
  <c r="D105" i="4"/>
  <c r="E105" i="4"/>
  <c r="F105" i="4"/>
  <c r="B18" i="4"/>
  <c r="C18" i="4"/>
  <c r="D18" i="4"/>
  <c r="E18" i="4"/>
  <c r="F18" i="4"/>
  <c r="B93" i="4"/>
  <c r="C93" i="4"/>
  <c r="D93" i="4"/>
  <c r="E93" i="4"/>
  <c r="F93" i="4"/>
  <c r="B171" i="4"/>
  <c r="C171" i="4"/>
  <c r="D171" i="4"/>
  <c r="E171" i="4"/>
  <c r="F171" i="4"/>
  <c r="B34" i="4"/>
  <c r="C34" i="4"/>
  <c r="D34" i="4"/>
  <c r="E34" i="4"/>
  <c r="F34" i="4"/>
  <c r="B115" i="4"/>
  <c r="C115" i="4"/>
  <c r="D115" i="4"/>
  <c r="E115" i="4"/>
  <c r="F115" i="4"/>
  <c r="B99" i="4"/>
  <c r="C99" i="4"/>
  <c r="D99" i="4"/>
  <c r="E99" i="4"/>
  <c r="F99" i="4"/>
  <c r="B50" i="4"/>
  <c r="C50" i="4"/>
  <c r="D50" i="4"/>
  <c r="E50" i="4"/>
  <c r="F50" i="4"/>
  <c r="B47" i="4"/>
  <c r="C47" i="4"/>
  <c r="D47" i="4"/>
  <c r="E47" i="4"/>
  <c r="F47" i="4"/>
  <c r="B90" i="4"/>
  <c r="C90" i="4"/>
  <c r="D90" i="4"/>
  <c r="E90" i="4"/>
  <c r="F90" i="4"/>
  <c r="B84" i="4"/>
  <c r="C84" i="4"/>
  <c r="D84" i="4"/>
  <c r="E84" i="4"/>
  <c r="F84" i="4"/>
  <c r="B97" i="4"/>
  <c r="C97" i="4"/>
  <c r="D97" i="4"/>
  <c r="E97" i="4"/>
  <c r="F97" i="4"/>
  <c r="B89" i="4"/>
  <c r="C89" i="4"/>
  <c r="D89" i="4"/>
  <c r="E89" i="4"/>
  <c r="F89" i="4"/>
  <c r="B126" i="4"/>
  <c r="C126" i="4"/>
  <c r="D126" i="4"/>
  <c r="E126" i="4"/>
  <c r="F126" i="4"/>
  <c r="B164" i="4"/>
  <c r="C164" i="4"/>
  <c r="D164" i="4"/>
  <c r="E164" i="4"/>
  <c r="F164" i="4"/>
  <c r="B104" i="4"/>
  <c r="C104" i="4"/>
  <c r="D104" i="4"/>
  <c r="E104" i="4"/>
  <c r="F104" i="4"/>
  <c r="B19" i="4"/>
  <c r="C19" i="4"/>
  <c r="D19" i="4"/>
  <c r="E19" i="4"/>
  <c r="F19" i="4"/>
  <c r="B121" i="4"/>
  <c r="C121" i="4"/>
  <c r="D121" i="4"/>
  <c r="E121" i="4"/>
  <c r="F121" i="4"/>
  <c r="B170" i="4"/>
  <c r="C170" i="4"/>
  <c r="D170" i="4"/>
  <c r="E170" i="4"/>
  <c r="F170" i="4"/>
  <c r="B38" i="4"/>
  <c r="C38" i="4"/>
  <c r="D38" i="4"/>
  <c r="E38" i="4"/>
  <c r="F38" i="4"/>
  <c r="B95" i="4"/>
  <c r="C95" i="4"/>
  <c r="D95" i="4"/>
  <c r="E95" i="4"/>
  <c r="F95" i="4"/>
  <c r="B58" i="4"/>
  <c r="C58" i="4"/>
  <c r="D58" i="4"/>
  <c r="E58" i="4"/>
  <c r="F58" i="4"/>
  <c r="B2" i="4"/>
  <c r="C2" i="4"/>
  <c r="D2" i="4"/>
  <c r="E2" i="4"/>
  <c r="F2" i="4"/>
  <c r="B136" i="4"/>
  <c r="C136" i="4"/>
  <c r="D136" i="4"/>
  <c r="E136" i="4"/>
  <c r="F136" i="4"/>
  <c r="B59" i="4"/>
  <c r="C59" i="4"/>
  <c r="D59" i="4"/>
  <c r="E59" i="4"/>
  <c r="F59" i="4"/>
  <c r="B163" i="4"/>
  <c r="C163" i="4"/>
  <c r="D163" i="4"/>
  <c r="E163" i="4"/>
  <c r="F163" i="4"/>
  <c r="B118" i="4"/>
  <c r="C118" i="4"/>
  <c r="D118" i="4"/>
  <c r="E118" i="4"/>
  <c r="F118" i="4"/>
  <c r="B106" i="4"/>
  <c r="C106" i="4"/>
  <c r="D106" i="4"/>
  <c r="E106" i="4"/>
  <c r="F106" i="4"/>
  <c r="B49" i="4"/>
  <c r="C49" i="4"/>
  <c r="D49" i="4"/>
  <c r="E49" i="4"/>
  <c r="F49" i="4"/>
  <c r="B30" i="4"/>
  <c r="C30" i="4"/>
  <c r="D30" i="4"/>
  <c r="E30" i="4"/>
  <c r="F30" i="4"/>
  <c r="B32" i="4"/>
  <c r="C32" i="4"/>
  <c r="D32" i="4"/>
  <c r="E32" i="4"/>
  <c r="F32" i="4"/>
  <c r="B64" i="4"/>
  <c r="C64" i="4"/>
  <c r="D64" i="4"/>
  <c r="E64" i="4"/>
  <c r="F64" i="4"/>
  <c r="B153" i="4"/>
  <c r="C153" i="4"/>
  <c r="D153" i="4"/>
  <c r="E153" i="4"/>
  <c r="F153" i="4"/>
  <c r="B21" i="4"/>
  <c r="C21" i="4"/>
  <c r="D21" i="4"/>
  <c r="E21" i="4"/>
  <c r="F21" i="4"/>
  <c r="B160" i="4"/>
  <c r="C160" i="4"/>
  <c r="D160" i="4"/>
  <c r="E160" i="4"/>
  <c r="F160" i="4"/>
  <c r="B111" i="4"/>
  <c r="C111" i="4"/>
  <c r="D111" i="4"/>
  <c r="E111" i="4"/>
  <c r="F111" i="4"/>
  <c r="B82" i="4"/>
  <c r="C82" i="4"/>
  <c r="D82" i="4"/>
  <c r="E82" i="4"/>
  <c r="F82" i="4"/>
  <c r="B149" i="4"/>
  <c r="C149" i="4"/>
  <c r="D149" i="4"/>
  <c r="E149" i="4"/>
  <c r="F149" i="4"/>
  <c r="B122" i="4"/>
  <c r="C122" i="4"/>
  <c r="D122" i="4"/>
  <c r="E122" i="4"/>
  <c r="F122" i="4"/>
  <c r="B137" i="4"/>
  <c r="C137" i="4"/>
  <c r="D137" i="4"/>
  <c r="E137" i="4"/>
  <c r="F137" i="4"/>
  <c r="B78" i="4"/>
  <c r="C78" i="4"/>
  <c r="D78" i="4"/>
  <c r="E78" i="4"/>
  <c r="F78" i="4"/>
  <c r="B51" i="4"/>
  <c r="C51" i="4"/>
  <c r="D51" i="4"/>
  <c r="E51" i="4"/>
  <c r="F51" i="4"/>
  <c r="B131" i="4"/>
  <c r="C131" i="4"/>
  <c r="D131" i="4"/>
  <c r="E131" i="4"/>
  <c r="F131" i="4"/>
  <c r="B147" i="4"/>
  <c r="C147" i="4"/>
  <c r="D147" i="4"/>
  <c r="E147" i="4"/>
  <c r="F147" i="4"/>
  <c r="B86" i="4"/>
  <c r="C86" i="4"/>
  <c r="D86" i="4"/>
  <c r="E86" i="4"/>
  <c r="F86" i="4"/>
  <c r="B80" i="4"/>
  <c r="C80" i="4"/>
  <c r="D80" i="4"/>
  <c r="E80" i="4"/>
  <c r="F80" i="4"/>
  <c r="B79" i="4"/>
  <c r="C79" i="4"/>
  <c r="D79" i="4"/>
  <c r="E79" i="4"/>
  <c r="F79" i="4"/>
  <c r="B45" i="4"/>
  <c r="C45" i="4"/>
  <c r="D45" i="4"/>
  <c r="E45" i="4"/>
  <c r="F45" i="4"/>
  <c r="B35" i="4"/>
  <c r="C35" i="4"/>
  <c r="D35" i="4"/>
  <c r="E35" i="4"/>
  <c r="F35" i="4"/>
  <c r="B92" i="4"/>
  <c r="C92" i="4"/>
  <c r="D92" i="4"/>
  <c r="E92" i="4"/>
  <c r="F92" i="4"/>
  <c r="B143" i="4"/>
  <c r="C143" i="4"/>
  <c r="D143" i="4"/>
  <c r="E143" i="4"/>
  <c r="F143" i="4"/>
  <c r="B125" i="4"/>
  <c r="C125" i="4"/>
  <c r="D125" i="4"/>
  <c r="E125" i="4"/>
  <c r="F125" i="4"/>
  <c r="B96" i="4"/>
  <c r="C96" i="4"/>
  <c r="D96" i="4"/>
  <c r="E96" i="4"/>
  <c r="F96" i="4"/>
  <c r="B52" i="4"/>
  <c r="C52" i="4"/>
  <c r="D52" i="4"/>
  <c r="E52" i="4"/>
  <c r="F52" i="4"/>
  <c r="B57" i="4"/>
  <c r="C57" i="4"/>
  <c r="D57" i="4"/>
  <c r="E57" i="4"/>
  <c r="F57" i="4"/>
  <c r="B114" i="4"/>
  <c r="C114" i="4"/>
  <c r="D114" i="4"/>
  <c r="E114" i="4"/>
  <c r="F114" i="4"/>
  <c r="B17" i="4"/>
  <c r="C17" i="4"/>
  <c r="D17" i="4"/>
  <c r="E17" i="4"/>
  <c r="F17" i="4"/>
  <c r="B135" i="4"/>
  <c r="C135" i="4"/>
  <c r="D135" i="4"/>
  <c r="E135" i="4"/>
  <c r="F135" i="4"/>
  <c r="B11" i="4"/>
  <c r="C11" i="4"/>
  <c r="D11" i="4"/>
  <c r="E11" i="4"/>
  <c r="F11" i="4"/>
  <c r="B150" i="4"/>
  <c r="C150" i="4"/>
  <c r="D150" i="4"/>
  <c r="E150" i="4"/>
  <c r="F150" i="4"/>
  <c r="B161" i="4"/>
  <c r="C161" i="4"/>
  <c r="D161" i="4"/>
  <c r="E161" i="4"/>
  <c r="F161" i="4"/>
  <c r="B168" i="4"/>
  <c r="C168" i="4"/>
  <c r="D168" i="4"/>
  <c r="E168" i="4"/>
  <c r="F168" i="4"/>
  <c r="B151" i="4"/>
  <c r="C151" i="4"/>
  <c r="D151" i="4"/>
  <c r="E151" i="4"/>
  <c r="F151" i="4"/>
  <c r="B155" i="4"/>
  <c r="C155" i="4"/>
  <c r="D155" i="4"/>
  <c r="E155" i="4"/>
  <c r="F155" i="4"/>
  <c r="B6" i="4"/>
  <c r="C6" i="4"/>
  <c r="D6" i="4"/>
  <c r="E6" i="4"/>
  <c r="F6" i="4"/>
  <c r="B4" i="4"/>
  <c r="C4" i="4"/>
  <c r="D4" i="4"/>
  <c r="E4" i="4"/>
  <c r="F4" i="4"/>
  <c r="B27" i="4"/>
  <c r="C27" i="4"/>
  <c r="D27" i="4"/>
  <c r="E27" i="4"/>
  <c r="F27" i="4"/>
  <c r="B145" i="4"/>
  <c r="C145" i="4"/>
  <c r="D145" i="4"/>
  <c r="E145" i="4"/>
  <c r="F145" i="4"/>
  <c r="B124" i="4"/>
  <c r="C124" i="4"/>
  <c r="D124" i="4"/>
  <c r="E124" i="4"/>
  <c r="F124" i="4"/>
  <c r="B7" i="4"/>
  <c r="C7" i="4"/>
  <c r="D7" i="4"/>
  <c r="E7" i="4"/>
  <c r="F7" i="4"/>
  <c r="B146" i="4"/>
  <c r="C146" i="4"/>
  <c r="D146" i="4"/>
  <c r="E146" i="4"/>
  <c r="F146" i="4"/>
  <c r="B152" i="4"/>
  <c r="C152" i="4"/>
  <c r="D152" i="4"/>
  <c r="E152" i="4"/>
  <c r="F152" i="4"/>
  <c r="B100" i="4"/>
  <c r="C100" i="4"/>
  <c r="D100" i="4"/>
  <c r="E100" i="4"/>
  <c r="F100" i="4"/>
  <c r="B133" i="4"/>
  <c r="C133" i="4"/>
  <c r="D133" i="4"/>
  <c r="E133" i="4"/>
  <c r="F133" i="4"/>
  <c r="B48" i="4"/>
  <c r="C48" i="4"/>
  <c r="D48" i="4"/>
  <c r="E48" i="4"/>
  <c r="F48" i="4"/>
  <c r="B141" i="4"/>
  <c r="C141" i="4"/>
  <c r="D141" i="4"/>
  <c r="E141" i="4"/>
  <c r="F141" i="4"/>
  <c r="B130" i="4"/>
  <c r="C130" i="4"/>
  <c r="D130" i="4"/>
  <c r="E130" i="4"/>
  <c r="F130" i="4"/>
  <c r="B16" i="4"/>
  <c r="C16" i="4"/>
  <c r="D16" i="4"/>
  <c r="E16" i="4"/>
  <c r="F16" i="4"/>
  <c r="B74" i="4"/>
  <c r="C74" i="4"/>
  <c r="D74" i="4"/>
  <c r="E74" i="4"/>
  <c r="F74" i="4"/>
  <c r="B14" i="4"/>
  <c r="C14" i="4"/>
  <c r="D14" i="4"/>
  <c r="E14" i="4"/>
  <c r="F14" i="4"/>
  <c r="B69" i="4"/>
  <c r="C69" i="4"/>
  <c r="D69" i="4"/>
  <c r="E69" i="4"/>
  <c r="F69" i="4"/>
  <c r="B123" i="4"/>
  <c r="C123" i="4"/>
  <c r="D123" i="4"/>
  <c r="E123" i="4"/>
  <c r="F123" i="4"/>
  <c r="B8" i="4"/>
  <c r="C8" i="4"/>
  <c r="D8" i="4"/>
  <c r="E8" i="4"/>
  <c r="F8" i="4"/>
  <c r="B101" i="4"/>
  <c r="C101" i="4"/>
  <c r="D101" i="4"/>
  <c r="E101" i="4"/>
  <c r="F101" i="4"/>
  <c r="B44" i="4"/>
  <c r="C44" i="4"/>
  <c r="D44" i="4"/>
  <c r="E44" i="4"/>
  <c r="F44" i="4"/>
  <c r="B109" i="4"/>
  <c r="C109" i="4"/>
  <c r="D109" i="4"/>
  <c r="E109" i="4"/>
  <c r="F109" i="4"/>
  <c r="B112" i="4"/>
  <c r="C112" i="4"/>
  <c r="D112" i="4"/>
  <c r="E112" i="4"/>
  <c r="F112" i="4"/>
  <c r="B132" i="4"/>
  <c r="C132" i="4"/>
  <c r="D132" i="4"/>
  <c r="E132" i="4"/>
  <c r="F132" i="4"/>
  <c r="B94" i="4"/>
  <c r="C94" i="4"/>
  <c r="D94" i="4"/>
  <c r="E94" i="4"/>
  <c r="F94" i="4"/>
  <c r="B81" i="4"/>
  <c r="C81" i="4"/>
  <c r="D81" i="4"/>
  <c r="E81" i="4"/>
  <c r="F81" i="4"/>
  <c r="B75" i="4"/>
  <c r="C75" i="4"/>
  <c r="D75" i="4"/>
  <c r="E75" i="4"/>
  <c r="F75" i="4"/>
  <c r="B148" i="4"/>
  <c r="C148" i="4"/>
  <c r="D148" i="4"/>
  <c r="E148" i="4"/>
  <c r="F148" i="4"/>
  <c r="B62" i="4"/>
  <c r="C62" i="4"/>
  <c r="D62" i="4"/>
  <c r="E62" i="4"/>
  <c r="F62" i="4"/>
  <c r="B129" i="4"/>
  <c r="C129" i="4"/>
  <c r="D129" i="4"/>
  <c r="E129" i="4"/>
  <c r="F129" i="4"/>
  <c r="B46" i="4"/>
  <c r="C46" i="4"/>
  <c r="D46" i="4"/>
  <c r="E46" i="4"/>
  <c r="F46" i="4"/>
  <c r="B55" i="4"/>
  <c r="C55" i="4"/>
  <c r="D55" i="4"/>
  <c r="E55" i="4"/>
  <c r="F55" i="4"/>
  <c r="B36" i="4"/>
  <c r="C36" i="4"/>
  <c r="D36" i="4"/>
  <c r="E36" i="4"/>
  <c r="F36" i="4"/>
  <c r="B61" i="4"/>
  <c r="C61" i="4"/>
  <c r="D61" i="4"/>
  <c r="E61" i="4"/>
  <c r="F61" i="4"/>
  <c r="B53" i="4"/>
  <c r="C53" i="4"/>
  <c r="D53" i="4"/>
  <c r="E53" i="4"/>
  <c r="F53" i="4"/>
  <c r="B83" i="4"/>
  <c r="C83" i="4"/>
  <c r="D83" i="4"/>
  <c r="E83" i="4"/>
  <c r="F83" i="4"/>
  <c r="B157" i="4"/>
  <c r="C157" i="4"/>
  <c r="D157" i="4"/>
  <c r="E157" i="4"/>
  <c r="F157" i="4"/>
  <c r="B176" i="4"/>
  <c r="C176" i="4"/>
  <c r="D176" i="4"/>
  <c r="E176" i="4"/>
  <c r="F176" i="4"/>
  <c r="B156" i="4"/>
  <c r="C156" i="4"/>
  <c r="D156" i="4"/>
  <c r="E156" i="4"/>
  <c r="F156" i="4"/>
  <c r="B158" i="4"/>
  <c r="C158" i="4"/>
  <c r="D158" i="4"/>
  <c r="E158" i="4"/>
  <c r="F158" i="4"/>
  <c r="B144" i="4"/>
  <c r="C144" i="4"/>
  <c r="D144" i="4"/>
  <c r="E144" i="4"/>
  <c r="F144" i="4"/>
  <c r="B15" i="4"/>
  <c r="C15" i="4"/>
  <c r="D15" i="4"/>
  <c r="E15" i="4"/>
  <c r="F15" i="4"/>
  <c r="B66" i="4"/>
  <c r="C66" i="4"/>
  <c r="D66" i="4"/>
  <c r="E66" i="4"/>
  <c r="F66" i="4"/>
  <c r="B175" i="4"/>
  <c r="C175" i="4"/>
  <c r="D175" i="4"/>
  <c r="E175" i="4"/>
  <c r="F175" i="4"/>
  <c r="B54" i="4"/>
  <c r="C54" i="4"/>
  <c r="D54" i="4"/>
  <c r="E54" i="4"/>
  <c r="F54" i="4"/>
  <c r="B70" i="4"/>
  <c r="C70" i="4"/>
  <c r="D70" i="4"/>
  <c r="E70" i="4"/>
  <c r="F70" i="4"/>
  <c r="B87" i="4"/>
  <c r="C87" i="4"/>
  <c r="D87" i="4"/>
  <c r="E87" i="4"/>
  <c r="F87" i="4"/>
  <c r="B68" i="4"/>
  <c r="C68" i="4"/>
  <c r="D68" i="4"/>
  <c r="E68" i="4"/>
  <c r="F68" i="4"/>
  <c r="B29" i="4"/>
  <c r="C29" i="4"/>
  <c r="D29" i="4"/>
  <c r="E29" i="4"/>
  <c r="F29" i="4"/>
  <c r="B65" i="4"/>
  <c r="C65" i="4"/>
  <c r="D65" i="4"/>
  <c r="E65" i="4"/>
  <c r="F65" i="4"/>
  <c r="B140" i="4"/>
  <c r="C140" i="4"/>
  <c r="D140" i="4"/>
  <c r="E140" i="4"/>
  <c r="F140" i="4"/>
  <c r="B77" i="4"/>
  <c r="C77" i="4"/>
  <c r="D77" i="4"/>
  <c r="E77" i="4"/>
  <c r="F77" i="4"/>
  <c r="B26" i="4"/>
  <c r="C26" i="4"/>
  <c r="D26" i="4"/>
  <c r="E26" i="4"/>
  <c r="F26" i="4"/>
  <c r="B98" i="4"/>
  <c r="D98" i="4"/>
  <c r="C98" i="4"/>
  <c r="E98" i="4"/>
  <c r="F98" i="4"/>
  <c r="E180" i="2"/>
  <c r="H180" i="2"/>
  <c r="K180" i="2"/>
  <c r="N180" i="2"/>
  <c r="Q180" i="2"/>
  <c r="T180" i="2"/>
  <c r="W180" i="2"/>
  <c r="X180" i="2"/>
  <c r="Y180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C179" i="2"/>
  <c r="E179" i="1"/>
  <c r="H179" i="1"/>
  <c r="K179" i="1"/>
  <c r="N179" i="1"/>
  <c r="Q179" i="1"/>
  <c r="T179" i="1"/>
  <c r="W179" i="1"/>
  <c r="X179" i="1"/>
  <c r="Y179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C178" i="1"/>
</calcChain>
</file>

<file path=xl/sharedStrings.xml><?xml version="1.0" encoding="utf-8"?>
<sst xmlns="http://schemas.openxmlformats.org/spreadsheetml/2006/main" count="424" uniqueCount="216">
  <si>
    <t xml:space="preserve">School </t>
  </si>
  <si>
    <t>Number</t>
  </si>
  <si>
    <t>School Name</t>
  </si>
  <si>
    <t>AMIN (M)</t>
  </si>
  <si>
    <t xml:space="preserve">AMIN </t>
  </si>
  <si>
    <t>(F)</t>
  </si>
  <si>
    <t xml:space="preserve">Total </t>
  </si>
  <si>
    <t>AMIN</t>
  </si>
  <si>
    <t>Asian (M)</t>
  </si>
  <si>
    <t>Asian (F)</t>
  </si>
  <si>
    <t>Total Asian</t>
  </si>
  <si>
    <t>Hispanic (M)</t>
  </si>
  <si>
    <t>Hispanic (F)</t>
  </si>
  <si>
    <t>Total Hispanic</t>
  </si>
  <si>
    <t>Black (M)</t>
  </si>
  <si>
    <t>Black (F)</t>
  </si>
  <si>
    <t>Total Black</t>
  </si>
  <si>
    <t>PACI (M)</t>
  </si>
  <si>
    <t>PACI (F)</t>
  </si>
  <si>
    <t>Total PACI</t>
  </si>
  <si>
    <t>White (M)</t>
  </si>
  <si>
    <t xml:space="preserve">White </t>
  </si>
  <si>
    <t>Total White</t>
  </si>
  <si>
    <t>Two or More (M)</t>
  </si>
  <si>
    <t>Two or More (F)</t>
  </si>
  <si>
    <t>Total Two or More</t>
  </si>
  <si>
    <t>Summary (M)</t>
  </si>
  <si>
    <t xml:space="preserve">Summary </t>
  </si>
  <si>
    <t>Total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</si>
  <si>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</si>
  <si>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</si>
  <si>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</si>
  <si>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</si>
  <si>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</si>
  <si>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</si>
  <si>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</si>
  <si>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</si>
  <si>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</si>
  <si>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</si>
  <si>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</si>
  <si>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</si>
  <si>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</si>
  <si>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</si>
  <si>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</si>
  <si>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</si>
  <si>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</si>
  <si>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</si>
  <si>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Cato Middle College High</t>
  </si>
  <si>
    <t>Billingsville Elementary</t>
  </si>
  <si>
    <t>Chantilly Montessori</t>
  </si>
  <si>
    <t>Clear Creek Elementary</t>
  </si>
  <si>
    <t>Cochrane Collegiate Academy</t>
  </si>
  <si>
    <t>Collinswood Language Academy</t>
  </si>
  <si>
    <t>Community House Middle</t>
  </si>
  <si>
    <t>Cornelius Elementary</t>
  </si>
  <si>
    <t>Cotswold Elementary</t>
  </si>
  <si>
    <t>Coulwood STEM Academy</t>
  </si>
  <si>
    <t>Crown Point Elementary</t>
  </si>
  <si>
    <t>Crestdale Middle</t>
  </si>
  <si>
    <t>Davidson K-8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</si>
  <si>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</si>
  <si>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</si>
  <si>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</si>
  <si>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</si>
  <si>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</si>
  <si>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 :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</si>
  <si>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</si>
  <si>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</si>
  <si>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</si>
  <si>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</si>
  <si>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</si>
  <si>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</si>
  <si>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</si>
  <si>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</si>
  <si>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</si>
  <si>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</si>
  <si>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</si>
  <si>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</si>
  <si>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</si>
  <si>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</si>
  <si>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</si>
  <si>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</si>
  <si>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</si>
  <si>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</si>
  <si>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</si>
  <si>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</si>
  <si>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</si>
  <si>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</si>
  <si>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</si>
  <si>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</si>
  <si>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</si>
  <si>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</si>
  <si>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</si>
  <si>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</si>
  <si>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</si>
  <si>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</si>
  <si>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</si>
  <si>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</si>
  <si>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</si>
  <si>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</si>
  <si>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Governor's Village STEM Acad. (Upper)</t>
  </si>
  <si>
    <t>Jay M Robinson Middle</t>
  </si>
  <si>
    <t>Joseph W Grier Academy</t>
  </si>
  <si>
    <t>J.V. Washam Elementary</t>
  </si>
  <si>
    <t>Kennedy Middle</t>
  </si>
  <si>
    <t xml:space="preserve">Trillium Springs Montessori </t>
  </si>
  <si>
    <t>Lake Wylie Elementary</t>
  </si>
  <si>
    <t>Ballantyne Elementary</t>
  </si>
  <si>
    <t>Lansdowne Elementary</t>
  </si>
  <si>
    <t>Turning Point Academy</t>
  </si>
  <si>
    <t>Lebanon Road Elementary</t>
  </si>
  <si>
    <t>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</si>
  <si>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</si>
  <si>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</si>
  <si>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</si>
  <si>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</si>
  <si>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</si>
  <si>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</si>
  <si>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</si>
  <si>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</si>
  <si>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</si>
  <si>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</si>
  <si>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</si>
  <si>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</si>
  <si>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</si>
  <si>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</si>
  <si>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Lincoln Heights Academy</t>
  </si>
  <si>
    <t>Mountain Island Lake Academy</t>
  </si>
  <si>
    <t>River Oaks Academy</t>
  </si>
  <si>
    <t>Myers Park Traditional</t>
  </si>
  <si>
    <t>Myers Park High</t>
  </si>
  <si>
    <t>Governor's Village STEM Acad. (Lower)</t>
  </si>
  <si>
    <t>Nations Ford Elementary</t>
  </si>
  <si>
    <t>Newell Elementary</t>
  </si>
  <si>
    <t>Vaughan Academy of Technology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</si>
  <si>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</si>
  <si>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</si>
  <si>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</si>
  <si>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</si>
  <si>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</si>
  <si>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</si>
  <si>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</si>
  <si>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</si>
  <si>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</si>
  <si>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</si>
  <si>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</si>
  <si>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</si>
  <si>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</si>
  <si>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</si>
  <si>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</si>
  <si>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IB Middle</t>
  </si>
  <si>
    <t>Performance Learning Center</t>
  </si>
  <si>
    <t>Charlotte-Mecklenburg Virtual High</t>
  </si>
  <si>
    <t>Pineville Elementary</t>
  </si>
  <si>
    <t>Pinewood Elementary</t>
  </si>
  <si>
    <t>Piney Grove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</si>
  <si>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</si>
  <si>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</si>
  <si>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</si>
  <si>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</si>
  <si>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</si>
  <si>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</si>
  <si>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</si>
  <si>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</si>
  <si>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</si>
  <si>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</si>
  <si>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Dilworth Elementary School: Sedgefield Campus</t>
  </si>
  <si>
    <t>Sedgefield Middle</t>
  </si>
  <si>
    <t>Stoney Creek Elementary</t>
  </si>
  <si>
    <t>Selwyn Elementary</t>
  </si>
  <si>
    <t>Shamrock Gardens Elementary</t>
  </si>
  <si>
    <t>Sharon Elementary</t>
  </si>
  <si>
    <t>Waddell Language Academy</t>
  </si>
  <si>
    <t>Smithfield Elementary</t>
  </si>
  <si>
    <t>South Mecklenburg High</t>
  </si>
  <si>
    <t>South Charlotte Middle</t>
  </si>
  <si>
    <t>Southwest Middle School</t>
  </si>
  <si>
    <t>Starmount Acad of Excellence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</si>
  <si>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</si>
  <si>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</si>
  <si>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</si>
  <si>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</si>
  <si>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</si>
  <si>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</si>
  <si>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</si>
  <si>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</si>
  <si>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Elementary</t>
  </si>
  <si>
    <t>Charlotte Engineering Early College-UNCC</t>
  </si>
  <si>
    <t>Charlotte Teacher Early College</t>
  </si>
  <si>
    <t>Irwin Academic Center</t>
  </si>
  <si>
    <t>Walter G Byers School</t>
  </si>
  <si>
    <t>West Charlotte High</t>
  </si>
  <si>
    <t>Westerly Hills Academy</t>
  </si>
  <si>
    <t>West Mecklenburg High</t>
  </si>
  <si>
    <t>J T Williams Secondary Montessori</t>
  </si>
  <si>
    <t>Wilson STEM Academy</t>
  </si>
  <si>
    <t>Winding Springs Elementary</t>
  </si>
  <si>
    <t>Windsor Park Elementary</t>
  </si>
  <si>
    <t>Winget Park Elementary</t>
  </si>
  <si>
    <t>Winterfield Elementary</t>
  </si>
  <si>
    <t>River Gate Elementary</t>
  </si>
  <si>
    <t>Vance High</t>
  </si>
  <si>
    <t>Villa Heights Elementary</t>
  </si>
  <si>
    <t>Merancas Middle College High</t>
  </si>
  <si>
    <t>TOTALS</t>
  </si>
  <si>
    <t>Percentages</t>
  </si>
  <si>
    <t xml:space="preserve">Total Two or </t>
  </si>
  <si>
    <t>More</t>
  </si>
  <si>
    <t>Rea FarmsSTEAM Academy</t>
  </si>
  <si>
    <t>Charlotte-Mecklenburg Academy</t>
  </si>
  <si>
    <t>Starmount Academy of Excellence</t>
  </si>
  <si>
    <t>School Number</t>
  </si>
  <si>
    <t>2019 Enrollment</t>
  </si>
  <si>
    <t>2020 Enrollment</t>
  </si>
  <si>
    <t>#Changed</t>
  </si>
  <si>
    <t>%Changed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</si>
</sst>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sz val="10"/>
      <color rgb="FF59595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595959"/>
      <name val="Times New Roman"/>
      <family val="1"/>
    </font>
    <font>
      <sz val="10"/>
      <color rgb="FF59595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0" fontId="3" fillId="2" borderId="5" xfId="0" applyNumberFormat="1" applyFont="1" applyFill="1" applyBorder="1" applyAlignment="1">
      <alignment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0" fontId="9" fillId="3" borderId="5" xfId="0" applyNumberFormat="1" applyFont="1" applyFill="1" applyBorder="1" applyAlignment="1">
      <alignment vertical="center" wrapText="1"/>
    </xf>
    <xf numFmtId="10" fontId="9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4">
    <dxf>
      <alignment horizontal="center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69DF72-2A5E-4CC3-B1F0-DB4DC614400D}" name="Table1" displayName="Table1" ref="A1:F1048576" totalsRowShown="0">
  <autoFilter ref="A1:F1048576" xr:uid="{35A8BCD7-9714-4FC7-A0AF-78A546689F7F}"/>
  <sortState xmlns:xlrd2="http://schemas.microsoft.com/office/spreadsheetml/2017/richdata2" ref="A2:F1048576">
    <sortCondition ref="F1:F1048576"/>
  </sortState>
  <tableColumns count="6">
    <tableColumn id="1" xr3:uid="{755DE0EA-1E0A-401E-80BC-3B72602731C6}" name="School Number" dataDxfId="0"/>
    <tableColumn id="2" xr3:uid="{5438A57B-6EF5-4995-8B20-9BDE6B19D39F}" name="School Name"/>
    <tableColumn id="3" xr3:uid="{ADAC14FD-6958-4657-9DD8-28A84A52C2F5}" name="2019 Enrollment"/>
    <tableColumn id="4" xr3:uid="{A8112F80-1259-405C-A41A-CE519234F1FF}" name="2020 Enrollment"/>
    <tableColumn id="5" xr3:uid="{93BF7AEB-C569-4076-AA10-0E46255B9B65}" name="#Changed"/>
    <tableColumn id="6" xr3:uid="{89A38277-8437-44C0-9B86-4221155AFA40}" name="%Chang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FC87-1779-4F75-9DB1-A83A203839B6}">
  <dimension ref="A1:Z179"/>
  <sheetViews>
    <sheetView workbookViewId="0">
      <selection activeCell="B3" sqref="B3"/>
    </sheetView>
  </sheetViews>
  <sheetFormatPr defaultRowHeight="14.25" x14ac:dyDescent="0.45"/>
  <cols>
    <col min="1" max="1" width="20.46484375" customWidth="1"/>
    <col min="2" max="2" width="32.3984375" customWidth="1"/>
  </cols>
  <sheetData>
    <row r="1" spans="1:26" x14ac:dyDescent="0.45">
      <c r="A1" s="1" t="s">
        <v>0</v>
      </c>
      <c r="B1" s="50" t="s">
        <v>2</v>
      </c>
      <c r="C1" s="54" t="s">
        <v>3</v>
      </c>
      <c r="D1" s="2" t="s">
        <v>4</v>
      </c>
      <c r="E1" s="4" t="s">
        <v>6</v>
      </c>
      <c r="F1" s="54" t="s">
        <v>8</v>
      </c>
      <c r="G1" s="54" t="s">
        <v>9</v>
      </c>
      <c r="H1" s="50" t="s">
        <v>10</v>
      </c>
      <c r="I1" s="54" t="s">
        <v>11</v>
      </c>
      <c r="J1" s="54" t="s">
        <v>12</v>
      </c>
      <c r="K1" s="50" t="s">
        <v>13</v>
      </c>
      <c r="L1" s="54" t="s">
        <v>14</v>
      </c>
      <c r="M1" s="54" t="s">
        <v>15</v>
      </c>
      <c r="N1" s="50" t="s">
        <v>16</v>
      </c>
      <c r="O1" s="54" t="s">
        <v>17</v>
      </c>
      <c r="P1" s="52" t="s">
        <v>18</v>
      </c>
      <c r="Q1" s="50" t="s">
        <v>19</v>
      </c>
      <c r="R1" s="54" t="s">
        <v>20</v>
      </c>
      <c r="S1" s="2" t="s">
        <v>21</v>
      </c>
      <c r="T1" s="50" t="s">
        <v>22</v>
      </c>
      <c r="U1" s="54" t="s">
        <v>23</v>
      </c>
      <c r="V1" s="54" t="s">
        <v>24</v>
      </c>
      <c r="W1" s="50" t="s">
        <v>25</v>
      </c>
      <c r="X1" s="50" t="s">
        <v>26</v>
      </c>
      <c r="Y1" s="4" t="s">
        <v>27</v>
      </c>
      <c r="Z1" s="50" t="s">
        <v>28</v>
      </c>
    </row>
    <row r="2" spans="1:26" ht="14.65" thickBot="1" x14ac:dyDescent="0.5">
      <c r="A2" s="17" t="s">
        <v>1</v>
      </c>
      <c r="B2" s="51"/>
      <c r="C2" s="55"/>
      <c r="D2" s="3" t="s">
        <v>5</v>
      </c>
      <c r="E2" s="5" t="s">
        <v>7</v>
      </c>
      <c r="F2" s="55"/>
      <c r="G2" s="55"/>
      <c r="H2" s="51"/>
      <c r="I2" s="55"/>
      <c r="J2" s="55"/>
      <c r="K2" s="51"/>
      <c r="L2" s="55"/>
      <c r="M2" s="55"/>
      <c r="N2" s="51"/>
      <c r="O2" s="55"/>
      <c r="P2" s="53"/>
      <c r="Q2" s="51"/>
      <c r="R2" s="55"/>
      <c r="S2" s="3" t="s">
        <v>5</v>
      </c>
      <c r="T2" s="51"/>
      <c r="U2" s="55"/>
      <c r="V2" s="55"/>
      <c r="W2" s="51"/>
      <c r="X2" s="51"/>
      <c r="Y2" s="6" t="s">
        <v>5</v>
      </c>
      <c r="Z2" s="51"/>
    </row>
    <row r="3" spans="1:26" ht="14.65" thickBot="1" x14ac:dyDescent="0.5">
      <c r="A3" s="7">
        <v>300</v>
      </c>
      <c r="B3" s="8" t="s">
        <v>29</v>
      </c>
      <c r="C3" s="9">
        <v>0</v>
      </c>
      <c r="D3" s="9">
        <v>0</v>
      </c>
      <c r="E3" s="9">
        <v>0</v>
      </c>
      <c r="F3" s="9">
        <v>68</v>
      </c>
      <c r="G3" s="9">
        <v>52</v>
      </c>
      <c r="H3" s="9">
        <v>120</v>
      </c>
      <c r="I3" s="9">
        <v>241</v>
      </c>
      <c r="J3" s="9">
        <v>177</v>
      </c>
      <c r="K3" s="9">
        <v>418</v>
      </c>
      <c r="L3" s="9">
        <v>125</v>
      </c>
      <c r="M3" s="8">
        <v>142</v>
      </c>
      <c r="N3" s="9">
        <v>267</v>
      </c>
      <c r="O3" s="9">
        <v>3</v>
      </c>
      <c r="P3" s="9">
        <v>2</v>
      </c>
      <c r="Q3" s="9">
        <v>5</v>
      </c>
      <c r="R3" s="9">
        <v>12</v>
      </c>
      <c r="S3" s="9">
        <v>10</v>
      </c>
      <c r="T3" s="9">
        <v>22</v>
      </c>
      <c r="U3" s="9">
        <v>1</v>
      </c>
      <c r="V3" s="9">
        <v>4</v>
      </c>
      <c r="W3" s="9">
        <v>5</v>
      </c>
      <c r="X3" s="9">
        <v>450</v>
      </c>
      <c r="Y3" s="9">
        <v>387</v>
      </c>
      <c r="Z3" s="10">
        <v>837</v>
      </c>
    </row>
    <row r="4" spans="1:26" ht="23.65" thickBot="1" x14ac:dyDescent="0.5">
      <c r="A4" s="11">
        <v>301</v>
      </c>
      <c r="B4" s="12" t="s">
        <v>30</v>
      </c>
      <c r="C4" s="13">
        <v>1</v>
      </c>
      <c r="D4" s="13">
        <v>0</v>
      </c>
      <c r="E4" s="13">
        <v>1</v>
      </c>
      <c r="F4" s="13">
        <v>48</v>
      </c>
      <c r="G4" s="13">
        <v>34</v>
      </c>
      <c r="H4" s="13">
        <v>82</v>
      </c>
      <c r="I4" s="13">
        <v>271</v>
      </c>
      <c r="J4" s="13">
        <v>264</v>
      </c>
      <c r="K4" s="13">
        <v>535</v>
      </c>
      <c r="L4" s="13">
        <v>211</v>
      </c>
      <c r="M4" s="12">
        <v>189</v>
      </c>
      <c r="N4" s="13">
        <v>400</v>
      </c>
      <c r="O4" s="13">
        <v>2</v>
      </c>
      <c r="P4" s="13">
        <v>0</v>
      </c>
      <c r="Q4" s="13">
        <v>2</v>
      </c>
      <c r="R4" s="13">
        <v>37</v>
      </c>
      <c r="S4" s="13">
        <v>28</v>
      </c>
      <c r="T4" s="13">
        <v>65</v>
      </c>
      <c r="U4" s="13">
        <v>7</v>
      </c>
      <c r="V4" s="13">
        <v>12</v>
      </c>
      <c r="W4" s="13">
        <v>19</v>
      </c>
      <c r="X4" s="13">
        <v>577</v>
      </c>
      <c r="Y4" s="13">
        <v>527</v>
      </c>
      <c r="Z4" s="14">
        <v>1104</v>
      </c>
    </row>
    <row r="5" spans="1:26" ht="23.65" thickBot="1" x14ac:dyDescent="0.5">
      <c r="A5" s="7">
        <v>302</v>
      </c>
      <c r="B5" s="8" t="s">
        <v>31</v>
      </c>
      <c r="C5" s="9">
        <v>1</v>
      </c>
      <c r="D5" s="9">
        <v>3</v>
      </c>
      <c r="E5" s="9">
        <v>4</v>
      </c>
      <c r="F5" s="9">
        <v>373</v>
      </c>
      <c r="G5" s="9">
        <v>362</v>
      </c>
      <c r="H5" s="9">
        <v>735</v>
      </c>
      <c r="I5" s="9">
        <v>192</v>
      </c>
      <c r="J5" s="9">
        <v>151</v>
      </c>
      <c r="K5" s="9">
        <v>343</v>
      </c>
      <c r="L5" s="9">
        <v>195</v>
      </c>
      <c r="M5" s="8">
        <v>197</v>
      </c>
      <c r="N5" s="9">
        <v>392</v>
      </c>
      <c r="O5" s="9">
        <v>2</v>
      </c>
      <c r="P5" s="9">
        <v>1</v>
      </c>
      <c r="Q5" s="9">
        <v>3</v>
      </c>
      <c r="R5" s="9">
        <v>897</v>
      </c>
      <c r="S5" s="9">
        <v>893</v>
      </c>
      <c r="T5" s="8">
        <v>1790</v>
      </c>
      <c r="U5" s="9">
        <v>44</v>
      </c>
      <c r="V5" s="9">
        <v>41</v>
      </c>
      <c r="W5" s="9">
        <v>85</v>
      </c>
      <c r="X5" s="9">
        <v>1704</v>
      </c>
      <c r="Y5" s="9">
        <v>1648</v>
      </c>
      <c r="Z5" s="10">
        <v>3352</v>
      </c>
    </row>
    <row r="6" spans="1:26" ht="46.9" thickBot="1" x14ac:dyDescent="0.5">
      <c r="A6" s="11">
        <v>303</v>
      </c>
      <c r="B6" s="12" t="s">
        <v>32</v>
      </c>
      <c r="C6" s="15">
        <v>0</v>
      </c>
      <c r="D6" s="16">
        <v>1</v>
      </c>
      <c r="E6" s="13">
        <v>1</v>
      </c>
      <c r="F6" s="15">
        <v>40</v>
      </c>
      <c r="G6" s="16">
        <v>36</v>
      </c>
      <c r="H6" s="13">
        <v>76</v>
      </c>
      <c r="I6" s="15">
        <v>179</v>
      </c>
      <c r="J6" s="16">
        <v>179</v>
      </c>
      <c r="K6" s="13">
        <v>358</v>
      </c>
      <c r="L6" s="15">
        <v>67</v>
      </c>
      <c r="M6" s="16">
        <v>61</v>
      </c>
      <c r="N6" s="13">
        <v>128</v>
      </c>
      <c r="O6" s="15">
        <v>0</v>
      </c>
      <c r="P6" s="16">
        <v>0</v>
      </c>
      <c r="Q6" s="13">
        <v>0</v>
      </c>
      <c r="R6" s="15">
        <v>8</v>
      </c>
      <c r="S6" s="16">
        <v>12</v>
      </c>
      <c r="T6" s="13">
        <v>20</v>
      </c>
      <c r="U6" s="15">
        <v>3</v>
      </c>
      <c r="V6" s="16">
        <v>5</v>
      </c>
      <c r="W6" s="13">
        <v>8</v>
      </c>
      <c r="X6" s="15">
        <v>297</v>
      </c>
      <c r="Y6" s="16">
        <v>294</v>
      </c>
      <c r="Z6" s="14">
        <v>591</v>
      </c>
    </row>
    <row r="7" spans="1:26" ht="35.25" thickBot="1" x14ac:dyDescent="0.5">
      <c r="A7" s="7">
        <v>305</v>
      </c>
      <c r="B7" s="8" t="s">
        <v>33</v>
      </c>
      <c r="C7" s="9">
        <v>2</v>
      </c>
      <c r="D7" s="9">
        <v>3</v>
      </c>
      <c r="E7" s="9">
        <v>5</v>
      </c>
      <c r="F7" s="9">
        <v>15</v>
      </c>
      <c r="G7" s="9">
        <v>24</v>
      </c>
      <c r="H7" s="9">
        <v>39</v>
      </c>
      <c r="I7" s="9">
        <v>122</v>
      </c>
      <c r="J7" s="9">
        <v>122</v>
      </c>
      <c r="K7" s="9">
        <v>244</v>
      </c>
      <c r="L7" s="9">
        <v>252</v>
      </c>
      <c r="M7" s="8">
        <v>275</v>
      </c>
      <c r="N7" s="9">
        <v>527</v>
      </c>
      <c r="O7" s="9">
        <v>0</v>
      </c>
      <c r="P7" s="9">
        <v>1</v>
      </c>
      <c r="Q7" s="9">
        <v>1</v>
      </c>
      <c r="R7" s="9">
        <v>70</v>
      </c>
      <c r="S7" s="9">
        <v>57</v>
      </c>
      <c r="T7" s="9">
        <v>127</v>
      </c>
      <c r="U7" s="9">
        <v>10</v>
      </c>
      <c r="V7" s="9">
        <v>11</v>
      </c>
      <c r="W7" s="9">
        <v>21</v>
      </c>
      <c r="X7" s="9">
        <v>471</v>
      </c>
      <c r="Y7" s="9">
        <v>493</v>
      </c>
      <c r="Z7" s="10">
        <v>964</v>
      </c>
    </row>
    <row r="8" spans="1:26" ht="23.65" thickBot="1" x14ac:dyDescent="0.5">
      <c r="A8" s="11">
        <v>308</v>
      </c>
      <c r="B8" s="12" t="s">
        <v>34</v>
      </c>
      <c r="C8" s="13">
        <v>0</v>
      </c>
      <c r="D8" s="13">
        <v>0</v>
      </c>
      <c r="E8" s="13">
        <v>0</v>
      </c>
      <c r="F8" s="13">
        <v>22</v>
      </c>
      <c r="G8" s="13">
        <v>8</v>
      </c>
      <c r="H8" s="13">
        <v>30</v>
      </c>
      <c r="I8" s="13">
        <v>32</v>
      </c>
      <c r="J8" s="13">
        <v>18</v>
      </c>
      <c r="K8" s="13">
        <v>50</v>
      </c>
      <c r="L8" s="13">
        <v>89</v>
      </c>
      <c r="M8" s="13">
        <v>94</v>
      </c>
      <c r="N8" s="13">
        <v>183</v>
      </c>
      <c r="O8" s="13">
        <v>0</v>
      </c>
      <c r="P8" s="13">
        <v>0</v>
      </c>
      <c r="Q8" s="13">
        <v>0</v>
      </c>
      <c r="R8" s="13">
        <v>4</v>
      </c>
      <c r="S8" s="13">
        <v>1</v>
      </c>
      <c r="T8" s="13">
        <v>5</v>
      </c>
      <c r="U8" s="13">
        <v>9</v>
      </c>
      <c r="V8" s="13">
        <v>3</v>
      </c>
      <c r="W8" s="13">
        <v>12</v>
      </c>
      <c r="X8" s="13">
        <v>156</v>
      </c>
      <c r="Y8" s="13">
        <v>124</v>
      </c>
      <c r="Z8" s="14">
        <v>280</v>
      </c>
    </row>
    <row r="9" spans="1:26" ht="35.25" thickBot="1" x14ac:dyDescent="0.5">
      <c r="A9" s="7">
        <v>311</v>
      </c>
      <c r="B9" s="8" t="s">
        <v>35</v>
      </c>
      <c r="C9" s="9">
        <v>2</v>
      </c>
      <c r="D9" s="9">
        <v>2</v>
      </c>
      <c r="E9" s="9">
        <v>4</v>
      </c>
      <c r="F9" s="9">
        <v>6</v>
      </c>
      <c r="G9" s="9">
        <v>1</v>
      </c>
      <c r="H9" s="9">
        <v>7</v>
      </c>
      <c r="I9" s="9">
        <v>26</v>
      </c>
      <c r="J9" s="9">
        <v>18</v>
      </c>
      <c r="K9" s="9">
        <v>44</v>
      </c>
      <c r="L9" s="9">
        <v>170</v>
      </c>
      <c r="M9" s="8">
        <v>187</v>
      </c>
      <c r="N9" s="9">
        <v>357</v>
      </c>
      <c r="O9" s="9">
        <v>0</v>
      </c>
      <c r="P9" s="9">
        <v>0</v>
      </c>
      <c r="Q9" s="9">
        <v>0</v>
      </c>
      <c r="R9" s="9">
        <v>4</v>
      </c>
      <c r="S9" s="9">
        <v>5</v>
      </c>
      <c r="T9" s="9">
        <v>9</v>
      </c>
      <c r="U9" s="9">
        <v>12</v>
      </c>
      <c r="V9" s="9">
        <v>10</v>
      </c>
      <c r="W9" s="9">
        <v>22</v>
      </c>
      <c r="X9" s="9">
        <v>220</v>
      </c>
      <c r="Y9" s="9">
        <v>223</v>
      </c>
      <c r="Z9" s="10">
        <v>443</v>
      </c>
    </row>
    <row r="10" spans="1:26" ht="35.25" thickBot="1" x14ac:dyDescent="0.5">
      <c r="A10" s="11">
        <v>312</v>
      </c>
      <c r="B10" s="12" t="s">
        <v>36</v>
      </c>
      <c r="C10" s="13">
        <v>1</v>
      </c>
      <c r="D10" s="13">
        <v>1</v>
      </c>
      <c r="E10" s="13">
        <v>2</v>
      </c>
      <c r="F10" s="13">
        <v>37</v>
      </c>
      <c r="G10" s="13">
        <v>44</v>
      </c>
      <c r="H10" s="13">
        <v>81</v>
      </c>
      <c r="I10" s="13">
        <v>157</v>
      </c>
      <c r="J10" s="13">
        <v>141</v>
      </c>
      <c r="K10" s="13">
        <v>298</v>
      </c>
      <c r="L10" s="13">
        <v>130</v>
      </c>
      <c r="M10" s="12">
        <v>100</v>
      </c>
      <c r="N10" s="13">
        <v>230</v>
      </c>
      <c r="O10" s="13">
        <v>1</v>
      </c>
      <c r="P10" s="13">
        <v>2</v>
      </c>
      <c r="Q10" s="13">
        <v>3</v>
      </c>
      <c r="R10" s="13">
        <v>888</v>
      </c>
      <c r="S10" s="13">
        <v>921</v>
      </c>
      <c r="T10" s="12">
        <v>1809</v>
      </c>
      <c r="U10" s="13">
        <v>35</v>
      </c>
      <c r="V10" s="13">
        <v>35</v>
      </c>
      <c r="W10" s="13">
        <v>70</v>
      </c>
      <c r="X10" s="13">
        <v>1249</v>
      </c>
      <c r="Y10" s="13">
        <v>1244</v>
      </c>
      <c r="Z10" s="14">
        <v>2493</v>
      </c>
    </row>
    <row r="11" spans="1:26" ht="23.65" thickBot="1" x14ac:dyDescent="0.5">
      <c r="A11" s="7">
        <v>313</v>
      </c>
      <c r="B11" s="8" t="s">
        <v>37</v>
      </c>
      <c r="C11" s="9">
        <v>0</v>
      </c>
      <c r="D11" s="9">
        <v>2</v>
      </c>
      <c r="E11" s="9">
        <v>2</v>
      </c>
      <c r="F11" s="9">
        <v>18</v>
      </c>
      <c r="G11" s="9">
        <v>32</v>
      </c>
      <c r="H11" s="9">
        <v>50</v>
      </c>
      <c r="I11" s="9">
        <v>121</v>
      </c>
      <c r="J11" s="9">
        <v>120</v>
      </c>
      <c r="K11" s="9">
        <v>241</v>
      </c>
      <c r="L11" s="9">
        <v>69</v>
      </c>
      <c r="M11" s="9">
        <v>75</v>
      </c>
      <c r="N11" s="9">
        <v>144</v>
      </c>
      <c r="O11" s="9">
        <v>2</v>
      </c>
      <c r="P11" s="9">
        <v>0</v>
      </c>
      <c r="Q11" s="9">
        <v>2</v>
      </c>
      <c r="R11" s="9">
        <v>578</v>
      </c>
      <c r="S11" s="9">
        <v>604</v>
      </c>
      <c r="T11" s="8">
        <v>1182</v>
      </c>
      <c r="U11" s="9">
        <v>28</v>
      </c>
      <c r="V11" s="9">
        <v>24</v>
      </c>
      <c r="W11" s="9">
        <v>52</v>
      </c>
      <c r="X11" s="9">
        <v>816</v>
      </c>
      <c r="Y11" s="9">
        <v>857</v>
      </c>
      <c r="Z11" s="10">
        <v>1673</v>
      </c>
    </row>
    <row r="12" spans="1:26" ht="23.65" thickBot="1" x14ac:dyDescent="0.5">
      <c r="A12" s="11">
        <v>314</v>
      </c>
      <c r="B12" s="12" t="s">
        <v>38</v>
      </c>
      <c r="C12" s="13">
        <v>0</v>
      </c>
      <c r="D12" s="13">
        <v>0</v>
      </c>
      <c r="E12" s="13">
        <v>0</v>
      </c>
      <c r="F12" s="13">
        <v>19</v>
      </c>
      <c r="G12" s="13">
        <v>31</v>
      </c>
      <c r="H12" s="13">
        <v>50</v>
      </c>
      <c r="I12" s="13">
        <v>55</v>
      </c>
      <c r="J12" s="13">
        <v>46</v>
      </c>
      <c r="K12" s="13">
        <v>101</v>
      </c>
      <c r="L12" s="13">
        <v>74</v>
      </c>
      <c r="M12" s="13">
        <v>67</v>
      </c>
      <c r="N12" s="13">
        <v>141</v>
      </c>
      <c r="O12" s="13">
        <v>0</v>
      </c>
      <c r="P12" s="13">
        <v>1</v>
      </c>
      <c r="Q12" s="13">
        <v>1</v>
      </c>
      <c r="R12" s="13">
        <v>296</v>
      </c>
      <c r="S12" s="13">
        <v>295</v>
      </c>
      <c r="T12" s="13">
        <v>591</v>
      </c>
      <c r="U12" s="13">
        <v>11</v>
      </c>
      <c r="V12" s="13">
        <v>30</v>
      </c>
      <c r="W12" s="13">
        <v>41</v>
      </c>
      <c r="X12" s="13">
        <v>455</v>
      </c>
      <c r="Y12" s="13">
        <v>470</v>
      </c>
      <c r="Z12" s="14">
        <v>925</v>
      </c>
    </row>
    <row r="13" spans="1:26" ht="35.25" thickBot="1" x14ac:dyDescent="0.5">
      <c r="A13" s="7">
        <v>316</v>
      </c>
      <c r="B13" s="8" t="s">
        <v>39</v>
      </c>
      <c r="C13" s="9">
        <v>0</v>
      </c>
      <c r="D13" s="9">
        <v>1</v>
      </c>
      <c r="E13" s="9">
        <v>1</v>
      </c>
      <c r="F13" s="9">
        <v>67</v>
      </c>
      <c r="G13" s="9">
        <v>58</v>
      </c>
      <c r="H13" s="9">
        <v>125</v>
      </c>
      <c r="I13" s="9">
        <v>23</v>
      </c>
      <c r="J13" s="9">
        <v>24</v>
      </c>
      <c r="K13" s="9">
        <v>47</v>
      </c>
      <c r="L13" s="9">
        <v>139</v>
      </c>
      <c r="M13" s="8">
        <v>112</v>
      </c>
      <c r="N13" s="9">
        <v>251</v>
      </c>
      <c r="O13" s="9">
        <v>0</v>
      </c>
      <c r="P13" s="9">
        <v>0</v>
      </c>
      <c r="Q13" s="9">
        <v>0</v>
      </c>
      <c r="R13" s="9">
        <v>36</v>
      </c>
      <c r="S13" s="9">
        <v>18</v>
      </c>
      <c r="T13" s="9">
        <v>54</v>
      </c>
      <c r="U13" s="9">
        <v>4</v>
      </c>
      <c r="V13" s="9">
        <v>15</v>
      </c>
      <c r="W13" s="9">
        <v>19</v>
      </c>
      <c r="X13" s="9">
        <v>269</v>
      </c>
      <c r="Y13" s="9">
        <v>228</v>
      </c>
      <c r="Z13" s="10">
        <v>497</v>
      </c>
    </row>
    <row r="14" spans="1:26" ht="23.65" thickBot="1" x14ac:dyDescent="0.5">
      <c r="A14" s="11">
        <v>317</v>
      </c>
      <c r="B14" s="12" t="s">
        <v>40</v>
      </c>
      <c r="C14" s="13">
        <v>1</v>
      </c>
      <c r="D14" s="13">
        <v>0</v>
      </c>
      <c r="E14" s="13">
        <v>1</v>
      </c>
      <c r="F14" s="13">
        <v>37</v>
      </c>
      <c r="G14" s="13">
        <v>25</v>
      </c>
      <c r="H14" s="13">
        <v>62</v>
      </c>
      <c r="I14" s="13">
        <v>143</v>
      </c>
      <c r="J14" s="13">
        <v>144</v>
      </c>
      <c r="K14" s="13">
        <v>287</v>
      </c>
      <c r="L14" s="13">
        <v>231</v>
      </c>
      <c r="M14" s="12">
        <v>201</v>
      </c>
      <c r="N14" s="13">
        <v>432</v>
      </c>
      <c r="O14" s="13">
        <v>0</v>
      </c>
      <c r="P14" s="13">
        <v>1</v>
      </c>
      <c r="Q14" s="13">
        <v>1</v>
      </c>
      <c r="R14" s="13">
        <v>19</v>
      </c>
      <c r="S14" s="13">
        <v>18</v>
      </c>
      <c r="T14" s="13">
        <v>37</v>
      </c>
      <c r="U14" s="13">
        <v>7</v>
      </c>
      <c r="V14" s="13">
        <v>3</v>
      </c>
      <c r="W14" s="13">
        <v>10</v>
      </c>
      <c r="X14" s="13">
        <v>438</v>
      </c>
      <c r="Y14" s="13">
        <v>392</v>
      </c>
      <c r="Z14" s="14">
        <v>830</v>
      </c>
    </row>
    <row r="15" spans="1:26" ht="23.65" thickBot="1" x14ac:dyDescent="0.5">
      <c r="A15" s="7">
        <v>318</v>
      </c>
      <c r="B15" s="8" t="s">
        <v>41</v>
      </c>
      <c r="C15" s="9">
        <v>0</v>
      </c>
      <c r="D15" s="9">
        <v>0</v>
      </c>
      <c r="E15" s="9">
        <v>0</v>
      </c>
      <c r="F15" s="9">
        <v>22</v>
      </c>
      <c r="G15" s="9">
        <v>22</v>
      </c>
      <c r="H15" s="9">
        <v>44</v>
      </c>
      <c r="I15" s="9">
        <v>108</v>
      </c>
      <c r="J15" s="9">
        <v>158</v>
      </c>
      <c r="K15" s="9">
        <v>266</v>
      </c>
      <c r="L15" s="9">
        <v>193</v>
      </c>
      <c r="M15" s="8">
        <v>159</v>
      </c>
      <c r="N15" s="9">
        <v>352</v>
      </c>
      <c r="O15" s="9">
        <v>1</v>
      </c>
      <c r="P15" s="9">
        <v>1</v>
      </c>
      <c r="Q15" s="9">
        <v>2</v>
      </c>
      <c r="R15" s="9">
        <v>25</v>
      </c>
      <c r="S15" s="9">
        <v>26</v>
      </c>
      <c r="T15" s="9">
        <v>51</v>
      </c>
      <c r="U15" s="9">
        <v>19</v>
      </c>
      <c r="V15" s="9">
        <v>28</v>
      </c>
      <c r="W15" s="9">
        <v>47</v>
      </c>
      <c r="X15" s="9">
        <v>368</v>
      </c>
      <c r="Y15" s="9">
        <v>394</v>
      </c>
      <c r="Z15" s="10">
        <v>762</v>
      </c>
    </row>
    <row r="16" spans="1:26" ht="23.65" thickBot="1" x14ac:dyDescent="0.5">
      <c r="A16" s="11">
        <v>319</v>
      </c>
      <c r="B16" s="12" t="s">
        <v>42</v>
      </c>
      <c r="C16" s="13">
        <v>0</v>
      </c>
      <c r="D16" s="13">
        <v>1</v>
      </c>
      <c r="E16" s="13">
        <v>1</v>
      </c>
      <c r="F16" s="13">
        <v>8</v>
      </c>
      <c r="G16" s="13">
        <v>8</v>
      </c>
      <c r="H16" s="13">
        <v>16</v>
      </c>
      <c r="I16" s="13">
        <v>162</v>
      </c>
      <c r="J16" s="13">
        <v>171</v>
      </c>
      <c r="K16" s="13">
        <v>333</v>
      </c>
      <c r="L16" s="13">
        <v>29</v>
      </c>
      <c r="M16" s="13">
        <v>21</v>
      </c>
      <c r="N16" s="13">
        <v>50</v>
      </c>
      <c r="O16" s="13">
        <v>0</v>
      </c>
      <c r="P16" s="13">
        <v>0</v>
      </c>
      <c r="Q16" s="13">
        <v>0</v>
      </c>
      <c r="R16" s="13">
        <v>29</v>
      </c>
      <c r="S16" s="13">
        <v>24</v>
      </c>
      <c r="T16" s="13">
        <v>53</v>
      </c>
      <c r="U16" s="13">
        <v>3</v>
      </c>
      <c r="V16" s="13">
        <v>2</v>
      </c>
      <c r="W16" s="13">
        <v>5</v>
      </c>
      <c r="X16" s="13">
        <v>231</v>
      </c>
      <c r="Y16" s="13">
        <v>227</v>
      </c>
      <c r="Z16" s="14">
        <v>458</v>
      </c>
    </row>
    <row r="17" spans="1:26" ht="35.25" thickBot="1" x14ac:dyDescent="0.5">
      <c r="A17" s="7">
        <v>322</v>
      </c>
      <c r="B17" s="8" t="s">
        <v>43</v>
      </c>
      <c r="C17" s="9">
        <v>0</v>
      </c>
      <c r="D17" s="9">
        <v>0</v>
      </c>
      <c r="E17" s="9">
        <v>0</v>
      </c>
      <c r="F17" s="9">
        <v>58</v>
      </c>
      <c r="G17" s="9">
        <v>40</v>
      </c>
      <c r="H17" s="9">
        <v>98</v>
      </c>
      <c r="I17" s="9">
        <v>37</v>
      </c>
      <c r="J17" s="9">
        <v>21</v>
      </c>
      <c r="K17" s="9">
        <v>58</v>
      </c>
      <c r="L17" s="9">
        <v>26</v>
      </c>
      <c r="M17" s="9">
        <v>40</v>
      </c>
      <c r="N17" s="9">
        <v>66</v>
      </c>
      <c r="O17" s="9">
        <v>1</v>
      </c>
      <c r="P17" s="9">
        <v>0</v>
      </c>
      <c r="Q17" s="9">
        <v>1</v>
      </c>
      <c r="R17" s="9">
        <v>276</v>
      </c>
      <c r="S17" s="9">
        <v>254</v>
      </c>
      <c r="T17" s="9">
        <v>530</v>
      </c>
      <c r="U17" s="9">
        <v>13</v>
      </c>
      <c r="V17" s="9">
        <v>14</v>
      </c>
      <c r="W17" s="9">
        <v>27</v>
      </c>
      <c r="X17" s="9">
        <v>411</v>
      </c>
      <c r="Y17" s="9">
        <v>369</v>
      </c>
      <c r="Z17" s="10">
        <v>780</v>
      </c>
    </row>
    <row r="18" spans="1:26" ht="23.65" thickBot="1" x14ac:dyDescent="0.5">
      <c r="A18" s="11">
        <v>328</v>
      </c>
      <c r="B18" s="12" t="s">
        <v>44</v>
      </c>
      <c r="C18" s="13">
        <v>0</v>
      </c>
      <c r="D18" s="13">
        <v>1</v>
      </c>
      <c r="E18" s="13">
        <v>1</v>
      </c>
      <c r="F18" s="13">
        <v>18</v>
      </c>
      <c r="G18" s="13">
        <v>13</v>
      </c>
      <c r="H18" s="13">
        <v>31</v>
      </c>
      <c r="I18" s="13">
        <v>52</v>
      </c>
      <c r="J18" s="13">
        <v>47</v>
      </c>
      <c r="K18" s="13">
        <v>99</v>
      </c>
      <c r="L18" s="13">
        <v>60</v>
      </c>
      <c r="M18" s="13">
        <v>77</v>
      </c>
      <c r="N18" s="13">
        <v>137</v>
      </c>
      <c r="O18" s="13">
        <v>0</v>
      </c>
      <c r="P18" s="13">
        <v>1</v>
      </c>
      <c r="Q18" s="13">
        <v>1</v>
      </c>
      <c r="R18" s="13">
        <v>241</v>
      </c>
      <c r="S18" s="13">
        <v>233</v>
      </c>
      <c r="T18" s="13">
        <v>474</v>
      </c>
      <c r="U18" s="13">
        <v>14</v>
      </c>
      <c r="V18" s="13">
        <v>13</v>
      </c>
      <c r="W18" s="13">
        <v>27</v>
      </c>
      <c r="X18" s="13">
        <v>385</v>
      </c>
      <c r="Y18" s="13">
        <v>385</v>
      </c>
      <c r="Z18" s="14">
        <v>770</v>
      </c>
    </row>
    <row r="19" spans="1:26" ht="23.65" thickBot="1" x14ac:dyDescent="0.5">
      <c r="A19" s="7">
        <v>329</v>
      </c>
      <c r="B19" s="8" t="s">
        <v>45</v>
      </c>
      <c r="C19" s="9">
        <v>1</v>
      </c>
      <c r="D19" s="9">
        <v>1</v>
      </c>
      <c r="E19" s="9">
        <v>2</v>
      </c>
      <c r="F19" s="9">
        <v>28</v>
      </c>
      <c r="G19" s="9">
        <v>26</v>
      </c>
      <c r="H19" s="9">
        <v>54</v>
      </c>
      <c r="I19" s="9">
        <v>189</v>
      </c>
      <c r="J19" s="9">
        <v>189</v>
      </c>
      <c r="K19" s="9">
        <v>378</v>
      </c>
      <c r="L19" s="9">
        <v>109</v>
      </c>
      <c r="M19" s="8">
        <v>105</v>
      </c>
      <c r="N19" s="9">
        <v>214</v>
      </c>
      <c r="O19" s="9">
        <v>0</v>
      </c>
      <c r="P19" s="9">
        <v>0</v>
      </c>
      <c r="Q19" s="9">
        <v>0</v>
      </c>
      <c r="R19" s="9">
        <v>9</v>
      </c>
      <c r="S19" s="9">
        <v>7</v>
      </c>
      <c r="T19" s="9">
        <v>16</v>
      </c>
      <c r="U19" s="9">
        <v>4</v>
      </c>
      <c r="V19" s="9">
        <v>1</v>
      </c>
      <c r="W19" s="9">
        <v>5</v>
      </c>
      <c r="X19" s="9">
        <v>340</v>
      </c>
      <c r="Y19" s="9">
        <v>329</v>
      </c>
      <c r="Z19" s="10">
        <v>669</v>
      </c>
    </row>
    <row r="20" spans="1:26" ht="23.65" thickBot="1" x14ac:dyDescent="0.5">
      <c r="A20" s="11">
        <v>333</v>
      </c>
      <c r="B20" s="12" t="s">
        <v>46</v>
      </c>
      <c r="C20" s="13">
        <v>2</v>
      </c>
      <c r="D20" s="13">
        <v>2</v>
      </c>
      <c r="E20" s="13">
        <v>4</v>
      </c>
      <c r="F20" s="13">
        <v>17</v>
      </c>
      <c r="G20" s="13">
        <v>15</v>
      </c>
      <c r="H20" s="13">
        <v>32</v>
      </c>
      <c r="I20" s="13">
        <v>214</v>
      </c>
      <c r="J20" s="13">
        <v>188</v>
      </c>
      <c r="K20" s="13">
        <v>402</v>
      </c>
      <c r="L20" s="13">
        <v>121</v>
      </c>
      <c r="M20" s="12">
        <v>103</v>
      </c>
      <c r="N20" s="13">
        <v>224</v>
      </c>
      <c r="O20" s="13">
        <v>0</v>
      </c>
      <c r="P20" s="13">
        <v>2</v>
      </c>
      <c r="Q20" s="13">
        <v>2</v>
      </c>
      <c r="R20" s="13">
        <v>282</v>
      </c>
      <c r="S20" s="13">
        <v>278</v>
      </c>
      <c r="T20" s="13">
        <v>560</v>
      </c>
      <c r="U20" s="13">
        <v>7</v>
      </c>
      <c r="V20" s="13">
        <v>10</v>
      </c>
      <c r="W20" s="13">
        <v>17</v>
      </c>
      <c r="X20" s="13">
        <v>643</v>
      </c>
      <c r="Y20" s="13">
        <v>598</v>
      </c>
      <c r="Z20" s="14">
        <v>1241</v>
      </c>
    </row>
    <row r="21" spans="1:26" ht="23.65" thickBot="1" x14ac:dyDescent="0.5">
      <c r="A21" s="7">
        <v>334</v>
      </c>
      <c r="B21" s="8" t="s">
        <v>47</v>
      </c>
      <c r="C21" s="9">
        <v>2</v>
      </c>
      <c r="D21" s="9">
        <v>0</v>
      </c>
      <c r="E21" s="9">
        <v>2</v>
      </c>
      <c r="F21" s="9">
        <v>6</v>
      </c>
      <c r="G21" s="9">
        <v>13</v>
      </c>
      <c r="H21" s="9">
        <v>19</v>
      </c>
      <c r="I21" s="9">
        <v>7</v>
      </c>
      <c r="J21" s="9">
        <v>26</v>
      </c>
      <c r="K21" s="9">
        <v>33</v>
      </c>
      <c r="L21" s="9">
        <v>38</v>
      </c>
      <c r="M21" s="9">
        <v>87</v>
      </c>
      <c r="N21" s="9">
        <v>125</v>
      </c>
      <c r="O21" s="9">
        <v>0</v>
      </c>
      <c r="P21" s="9">
        <v>0</v>
      </c>
      <c r="Q21" s="9">
        <v>0</v>
      </c>
      <c r="R21" s="9">
        <v>20</v>
      </c>
      <c r="S21" s="9">
        <v>15</v>
      </c>
      <c r="T21" s="9">
        <v>35</v>
      </c>
      <c r="U21" s="9">
        <v>3</v>
      </c>
      <c r="V21" s="9">
        <v>6</v>
      </c>
      <c r="W21" s="9">
        <v>9</v>
      </c>
      <c r="X21" s="9">
        <v>76</v>
      </c>
      <c r="Y21" s="9">
        <v>147</v>
      </c>
      <c r="Z21" s="10">
        <v>223</v>
      </c>
    </row>
    <row r="22" spans="1:26" ht="23.65" thickBot="1" x14ac:dyDescent="0.5">
      <c r="A22" s="11">
        <v>335</v>
      </c>
      <c r="B22" s="12" t="s">
        <v>48</v>
      </c>
      <c r="C22" s="13">
        <v>0</v>
      </c>
      <c r="D22" s="13">
        <v>0</v>
      </c>
      <c r="E22" s="13">
        <v>0</v>
      </c>
      <c r="F22" s="13">
        <v>11</v>
      </c>
      <c r="G22" s="13">
        <v>8</v>
      </c>
      <c r="H22" s="13">
        <v>19</v>
      </c>
      <c r="I22" s="13">
        <v>20</v>
      </c>
      <c r="J22" s="13">
        <v>25</v>
      </c>
      <c r="K22" s="13">
        <v>45</v>
      </c>
      <c r="L22" s="13">
        <v>99</v>
      </c>
      <c r="M22" s="13">
        <v>87</v>
      </c>
      <c r="N22" s="13">
        <v>186</v>
      </c>
      <c r="O22" s="13">
        <v>0</v>
      </c>
      <c r="P22" s="13">
        <v>0</v>
      </c>
      <c r="Q22" s="13">
        <v>0</v>
      </c>
      <c r="R22" s="13">
        <v>70</v>
      </c>
      <c r="S22" s="13">
        <v>75</v>
      </c>
      <c r="T22" s="13">
        <v>145</v>
      </c>
      <c r="U22" s="13">
        <v>6</v>
      </c>
      <c r="V22" s="13">
        <v>8</v>
      </c>
      <c r="W22" s="13">
        <v>14</v>
      </c>
      <c r="X22" s="13">
        <v>206</v>
      </c>
      <c r="Y22" s="13">
        <v>203</v>
      </c>
      <c r="Z22" s="14">
        <v>409</v>
      </c>
    </row>
    <row r="23" spans="1:26" ht="23.65" thickBot="1" x14ac:dyDescent="0.5">
      <c r="A23" s="7">
        <v>336</v>
      </c>
      <c r="B23" s="8" t="s">
        <v>49</v>
      </c>
      <c r="C23" s="9">
        <v>0</v>
      </c>
      <c r="D23" s="9">
        <v>0</v>
      </c>
      <c r="E23" s="9">
        <v>0</v>
      </c>
      <c r="F23" s="9">
        <v>7</v>
      </c>
      <c r="G23" s="9">
        <v>4</v>
      </c>
      <c r="H23" s="9">
        <v>11</v>
      </c>
      <c r="I23" s="9">
        <v>10</v>
      </c>
      <c r="J23" s="9">
        <v>13</v>
      </c>
      <c r="K23" s="9">
        <v>23</v>
      </c>
      <c r="L23" s="9">
        <v>17</v>
      </c>
      <c r="M23" s="9">
        <v>24</v>
      </c>
      <c r="N23" s="9">
        <v>41</v>
      </c>
      <c r="O23" s="9">
        <v>0</v>
      </c>
      <c r="P23" s="9">
        <v>0</v>
      </c>
      <c r="Q23" s="9">
        <v>0</v>
      </c>
      <c r="R23" s="9">
        <v>100</v>
      </c>
      <c r="S23" s="9">
        <v>106</v>
      </c>
      <c r="T23" s="9">
        <v>206</v>
      </c>
      <c r="U23" s="9">
        <v>7</v>
      </c>
      <c r="V23" s="9">
        <v>5</v>
      </c>
      <c r="W23" s="9">
        <v>12</v>
      </c>
      <c r="X23" s="9">
        <v>141</v>
      </c>
      <c r="Y23" s="9">
        <v>152</v>
      </c>
      <c r="Z23" s="10">
        <v>293</v>
      </c>
    </row>
    <row r="24" spans="1:26" ht="14.65" thickBot="1" x14ac:dyDescent="0.5">
      <c r="A24" s="11">
        <v>338</v>
      </c>
      <c r="B24" s="12" t="s">
        <v>50</v>
      </c>
      <c r="C24" s="13">
        <v>2</v>
      </c>
      <c r="D24" s="13">
        <v>1</v>
      </c>
      <c r="E24" s="13">
        <v>3</v>
      </c>
      <c r="F24" s="13">
        <v>2</v>
      </c>
      <c r="G24" s="13">
        <v>6</v>
      </c>
      <c r="H24" s="13">
        <v>8</v>
      </c>
      <c r="I24" s="13">
        <v>85</v>
      </c>
      <c r="J24" s="13">
        <v>65</v>
      </c>
      <c r="K24" s="13">
        <v>150</v>
      </c>
      <c r="L24" s="13">
        <v>68</v>
      </c>
      <c r="M24" s="13">
        <v>78</v>
      </c>
      <c r="N24" s="13">
        <v>146</v>
      </c>
      <c r="O24" s="13">
        <v>0</v>
      </c>
      <c r="P24" s="13">
        <v>0</v>
      </c>
      <c r="Q24" s="13">
        <v>0</v>
      </c>
      <c r="R24" s="13">
        <v>85</v>
      </c>
      <c r="S24" s="13">
        <v>72</v>
      </c>
      <c r="T24" s="13">
        <v>157</v>
      </c>
      <c r="U24" s="13">
        <v>11</v>
      </c>
      <c r="V24" s="13">
        <v>7</v>
      </c>
      <c r="W24" s="13">
        <v>18</v>
      </c>
      <c r="X24" s="13">
        <v>253</v>
      </c>
      <c r="Y24" s="13">
        <v>229</v>
      </c>
      <c r="Z24" s="14">
        <v>482</v>
      </c>
    </row>
    <row r="25" spans="1:26" ht="14.65" thickBot="1" x14ac:dyDescent="0.5">
      <c r="A25" s="7">
        <v>341</v>
      </c>
      <c r="B25" s="8" t="s">
        <v>51</v>
      </c>
      <c r="C25" s="9">
        <v>2</v>
      </c>
      <c r="D25" s="9">
        <v>1</v>
      </c>
      <c r="E25" s="9">
        <v>3</v>
      </c>
      <c r="F25" s="9">
        <v>18</v>
      </c>
      <c r="G25" s="9">
        <v>21</v>
      </c>
      <c r="H25" s="9">
        <v>39</v>
      </c>
      <c r="I25" s="9">
        <v>272</v>
      </c>
      <c r="J25" s="9">
        <v>264</v>
      </c>
      <c r="K25" s="9">
        <v>536</v>
      </c>
      <c r="L25" s="9">
        <v>148</v>
      </c>
      <c r="M25" s="8">
        <v>149</v>
      </c>
      <c r="N25" s="9">
        <v>297</v>
      </c>
      <c r="O25" s="9">
        <v>0</v>
      </c>
      <c r="P25" s="9">
        <v>2</v>
      </c>
      <c r="Q25" s="9">
        <v>2</v>
      </c>
      <c r="R25" s="9">
        <v>24</v>
      </c>
      <c r="S25" s="9">
        <v>13</v>
      </c>
      <c r="T25" s="9">
        <v>37</v>
      </c>
      <c r="U25" s="9">
        <v>8</v>
      </c>
      <c r="V25" s="9">
        <v>7</v>
      </c>
      <c r="W25" s="9">
        <v>15</v>
      </c>
      <c r="X25" s="9">
        <v>472</v>
      </c>
      <c r="Y25" s="9">
        <v>457</v>
      </c>
      <c r="Z25" s="10">
        <v>929</v>
      </c>
    </row>
    <row r="26" spans="1:26" ht="14.65" thickBot="1" x14ac:dyDescent="0.5">
      <c r="A26" s="11">
        <v>344</v>
      </c>
      <c r="B26" s="12" t="s">
        <v>52</v>
      </c>
      <c r="C26" s="13">
        <v>1</v>
      </c>
      <c r="D26" s="13">
        <v>0</v>
      </c>
      <c r="E26" s="13">
        <v>1</v>
      </c>
      <c r="F26" s="13">
        <v>3</v>
      </c>
      <c r="G26" s="13">
        <v>3</v>
      </c>
      <c r="H26" s="13">
        <v>6</v>
      </c>
      <c r="I26" s="13">
        <v>230</v>
      </c>
      <c r="J26" s="13">
        <v>243</v>
      </c>
      <c r="K26" s="13">
        <v>473</v>
      </c>
      <c r="L26" s="13">
        <v>56</v>
      </c>
      <c r="M26" s="13">
        <v>53</v>
      </c>
      <c r="N26" s="13">
        <v>109</v>
      </c>
      <c r="O26" s="13">
        <v>0</v>
      </c>
      <c r="P26" s="13">
        <v>1</v>
      </c>
      <c r="Q26" s="13">
        <v>1</v>
      </c>
      <c r="R26" s="13">
        <v>81</v>
      </c>
      <c r="S26" s="13">
        <v>74</v>
      </c>
      <c r="T26" s="13">
        <v>155</v>
      </c>
      <c r="U26" s="13">
        <v>8</v>
      </c>
      <c r="V26" s="13">
        <v>10</v>
      </c>
      <c r="W26" s="13">
        <v>18</v>
      </c>
      <c r="X26" s="13">
        <v>379</v>
      </c>
      <c r="Y26" s="13">
        <v>384</v>
      </c>
      <c r="Z26" s="14">
        <v>763</v>
      </c>
    </row>
    <row r="27" spans="1:26" ht="14.65" thickBot="1" x14ac:dyDescent="0.5">
      <c r="A27" s="7">
        <v>345</v>
      </c>
      <c r="B27" s="8" t="s">
        <v>53</v>
      </c>
      <c r="C27" s="9">
        <v>2</v>
      </c>
      <c r="D27" s="9">
        <v>2</v>
      </c>
      <c r="E27" s="9">
        <v>4</v>
      </c>
      <c r="F27" s="9">
        <v>270</v>
      </c>
      <c r="G27" s="9">
        <v>247</v>
      </c>
      <c r="H27" s="9">
        <v>517</v>
      </c>
      <c r="I27" s="9">
        <v>112</v>
      </c>
      <c r="J27" s="9">
        <v>113</v>
      </c>
      <c r="K27" s="9">
        <v>225</v>
      </c>
      <c r="L27" s="9">
        <v>111</v>
      </c>
      <c r="M27" s="8">
        <v>126</v>
      </c>
      <c r="N27" s="9">
        <v>237</v>
      </c>
      <c r="O27" s="9">
        <v>0</v>
      </c>
      <c r="P27" s="9">
        <v>4</v>
      </c>
      <c r="Q27" s="9">
        <v>4</v>
      </c>
      <c r="R27" s="9">
        <v>476</v>
      </c>
      <c r="S27" s="9">
        <v>430</v>
      </c>
      <c r="T27" s="9">
        <v>906</v>
      </c>
      <c r="U27" s="9">
        <v>18</v>
      </c>
      <c r="V27" s="9">
        <v>19</v>
      </c>
      <c r="W27" s="9">
        <v>37</v>
      </c>
      <c r="X27" s="9">
        <v>989</v>
      </c>
      <c r="Y27" s="9">
        <v>941</v>
      </c>
      <c r="Z27" s="10">
        <v>1930</v>
      </c>
    </row>
    <row r="28" spans="1:26" ht="14.65" thickBot="1" x14ac:dyDescent="0.5">
      <c r="A28" s="11">
        <v>346</v>
      </c>
      <c r="B28" s="12" t="s">
        <v>54</v>
      </c>
      <c r="C28" s="13">
        <v>1</v>
      </c>
      <c r="D28" s="13">
        <v>0</v>
      </c>
      <c r="E28" s="13">
        <v>1</v>
      </c>
      <c r="F28" s="13">
        <v>13</v>
      </c>
      <c r="G28" s="13">
        <v>11</v>
      </c>
      <c r="H28" s="13">
        <v>24</v>
      </c>
      <c r="I28" s="13">
        <v>55</v>
      </c>
      <c r="J28" s="13">
        <v>50</v>
      </c>
      <c r="K28" s="13">
        <v>105</v>
      </c>
      <c r="L28" s="13">
        <v>38</v>
      </c>
      <c r="M28" s="13">
        <v>35</v>
      </c>
      <c r="N28" s="13">
        <v>73</v>
      </c>
      <c r="O28" s="13">
        <v>0</v>
      </c>
      <c r="P28" s="13">
        <v>0</v>
      </c>
      <c r="Q28" s="13">
        <v>0</v>
      </c>
      <c r="R28" s="13">
        <v>209</v>
      </c>
      <c r="S28" s="13">
        <v>218</v>
      </c>
      <c r="T28" s="13">
        <v>427</v>
      </c>
      <c r="U28" s="13">
        <v>6</v>
      </c>
      <c r="V28" s="13">
        <v>16</v>
      </c>
      <c r="W28" s="13">
        <v>22</v>
      </c>
      <c r="X28" s="13">
        <v>322</v>
      </c>
      <c r="Y28" s="13">
        <v>330</v>
      </c>
      <c r="Z28" s="14">
        <v>652</v>
      </c>
    </row>
    <row r="29" spans="1:26" ht="14.65" thickBot="1" x14ac:dyDescent="0.5">
      <c r="A29" s="7">
        <v>349</v>
      </c>
      <c r="B29" s="8" t="s">
        <v>55</v>
      </c>
      <c r="C29" s="9">
        <v>0</v>
      </c>
      <c r="D29" s="9">
        <v>0</v>
      </c>
      <c r="E29" s="9">
        <v>0</v>
      </c>
      <c r="F29" s="9">
        <v>10</v>
      </c>
      <c r="G29" s="9">
        <v>6</v>
      </c>
      <c r="H29" s="9">
        <v>16</v>
      </c>
      <c r="I29" s="9">
        <v>27</v>
      </c>
      <c r="J29" s="9">
        <v>30</v>
      </c>
      <c r="K29" s="9">
        <v>57</v>
      </c>
      <c r="L29" s="9">
        <v>102</v>
      </c>
      <c r="M29" s="8">
        <v>103</v>
      </c>
      <c r="N29" s="9">
        <v>205</v>
      </c>
      <c r="O29" s="9">
        <v>0</v>
      </c>
      <c r="P29" s="9">
        <v>1</v>
      </c>
      <c r="Q29" s="9">
        <v>1</v>
      </c>
      <c r="R29" s="9">
        <v>82</v>
      </c>
      <c r="S29" s="9">
        <v>85</v>
      </c>
      <c r="T29" s="9">
        <v>167</v>
      </c>
      <c r="U29" s="9">
        <v>4</v>
      </c>
      <c r="V29" s="9">
        <v>7</v>
      </c>
      <c r="W29" s="9">
        <v>11</v>
      </c>
      <c r="X29" s="9">
        <v>225</v>
      </c>
      <c r="Y29" s="9">
        <v>232</v>
      </c>
      <c r="Z29" s="10">
        <v>457</v>
      </c>
    </row>
    <row r="30" spans="1:26" ht="14.65" thickBot="1" x14ac:dyDescent="0.5">
      <c r="A30" s="11">
        <v>351</v>
      </c>
      <c r="B30" s="12" t="s">
        <v>56</v>
      </c>
      <c r="C30" s="13">
        <v>2</v>
      </c>
      <c r="D30" s="13">
        <v>1</v>
      </c>
      <c r="E30" s="13">
        <v>3</v>
      </c>
      <c r="F30" s="13">
        <v>8</v>
      </c>
      <c r="G30" s="13">
        <v>12</v>
      </c>
      <c r="H30" s="13">
        <v>20</v>
      </c>
      <c r="I30" s="13">
        <v>94</v>
      </c>
      <c r="J30" s="13">
        <v>89</v>
      </c>
      <c r="K30" s="13">
        <v>183</v>
      </c>
      <c r="L30" s="13">
        <v>263</v>
      </c>
      <c r="M30" s="12">
        <v>195</v>
      </c>
      <c r="N30" s="13">
        <v>458</v>
      </c>
      <c r="O30" s="13">
        <v>0</v>
      </c>
      <c r="P30" s="13">
        <v>0</v>
      </c>
      <c r="Q30" s="13">
        <v>0</v>
      </c>
      <c r="R30" s="13">
        <v>19</v>
      </c>
      <c r="S30" s="13">
        <v>11</v>
      </c>
      <c r="T30" s="13">
        <v>30</v>
      </c>
      <c r="U30" s="13">
        <v>8</v>
      </c>
      <c r="V30" s="13">
        <v>7</v>
      </c>
      <c r="W30" s="13">
        <v>15</v>
      </c>
      <c r="X30" s="13">
        <v>394</v>
      </c>
      <c r="Y30" s="13">
        <v>315</v>
      </c>
      <c r="Z30" s="14">
        <v>709</v>
      </c>
    </row>
    <row r="31" spans="1:26" ht="14.65" thickBot="1" x14ac:dyDescent="0.5">
      <c r="A31" s="7">
        <v>352</v>
      </c>
      <c r="B31" s="8" t="s">
        <v>57</v>
      </c>
      <c r="C31" s="9">
        <v>0</v>
      </c>
      <c r="D31" s="9">
        <v>0</v>
      </c>
      <c r="E31" s="9">
        <v>0</v>
      </c>
      <c r="F31" s="9">
        <v>22</v>
      </c>
      <c r="G31" s="9">
        <v>27</v>
      </c>
      <c r="H31" s="9">
        <v>49</v>
      </c>
      <c r="I31" s="9">
        <v>73</v>
      </c>
      <c r="J31" s="9">
        <v>56</v>
      </c>
      <c r="K31" s="9">
        <v>129</v>
      </c>
      <c r="L31" s="9">
        <v>97</v>
      </c>
      <c r="M31" s="8">
        <v>108</v>
      </c>
      <c r="N31" s="9">
        <v>205</v>
      </c>
      <c r="O31" s="9">
        <v>2</v>
      </c>
      <c r="P31" s="9">
        <v>2</v>
      </c>
      <c r="Q31" s="9">
        <v>4</v>
      </c>
      <c r="R31" s="9">
        <v>74</v>
      </c>
      <c r="S31" s="9">
        <v>51</v>
      </c>
      <c r="T31" s="9">
        <v>125</v>
      </c>
      <c r="U31" s="9">
        <v>25</v>
      </c>
      <c r="V31" s="9">
        <v>22</v>
      </c>
      <c r="W31" s="9">
        <v>47</v>
      </c>
      <c r="X31" s="9">
        <v>293</v>
      </c>
      <c r="Y31" s="9">
        <v>266</v>
      </c>
      <c r="Z31" s="10">
        <v>559</v>
      </c>
    </row>
    <row r="32" spans="1:26" ht="14.65" thickBot="1" x14ac:dyDescent="0.5">
      <c r="A32" s="11">
        <v>353</v>
      </c>
      <c r="B32" s="12" t="s">
        <v>58</v>
      </c>
      <c r="C32" s="13">
        <v>0</v>
      </c>
      <c r="D32" s="13">
        <v>0</v>
      </c>
      <c r="E32" s="13">
        <v>0</v>
      </c>
      <c r="F32" s="13">
        <v>31</v>
      </c>
      <c r="G32" s="13">
        <v>30</v>
      </c>
      <c r="H32" s="13">
        <v>61</v>
      </c>
      <c r="I32" s="13">
        <v>76</v>
      </c>
      <c r="J32" s="13">
        <v>92</v>
      </c>
      <c r="K32" s="13">
        <v>168</v>
      </c>
      <c r="L32" s="13">
        <v>95</v>
      </c>
      <c r="M32" s="12">
        <v>125</v>
      </c>
      <c r="N32" s="13">
        <v>220</v>
      </c>
      <c r="O32" s="13">
        <v>0</v>
      </c>
      <c r="P32" s="13">
        <v>0</v>
      </c>
      <c r="Q32" s="13">
        <v>0</v>
      </c>
      <c r="R32" s="13">
        <v>261</v>
      </c>
      <c r="S32" s="13">
        <v>260</v>
      </c>
      <c r="T32" s="13">
        <v>521</v>
      </c>
      <c r="U32" s="13">
        <v>19</v>
      </c>
      <c r="V32" s="13">
        <v>14</v>
      </c>
      <c r="W32" s="13">
        <v>33</v>
      </c>
      <c r="X32" s="13">
        <v>482</v>
      </c>
      <c r="Y32" s="13">
        <v>521</v>
      </c>
      <c r="Z32" s="14">
        <v>1003</v>
      </c>
    </row>
    <row r="33" spans="1:26" ht="14.65" thickBot="1" x14ac:dyDescent="0.5">
      <c r="A33" s="7">
        <v>357</v>
      </c>
      <c r="B33" s="8" t="s">
        <v>59</v>
      </c>
      <c r="C33" s="9">
        <v>1</v>
      </c>
      <c r="D33" s="9">
        <v>1</v>
      </c>
      <c r="E33" s="9">
        <v>2</v>
      </c>
      <c r="F33" s="9">
        <v>8</v>
      </c>
      <c r="G33" s="9">
        <v>8</v>
      </c>
      <c r="H33" s="9">
        <v>16</v>
      </c>
      <c r="I33" s="9">
        <v>49</v>
      </c>
      <c r="J33" s="9">
        <v>50</v>
      </c>
      <c r="K33" s="9">
        <v>99</v>
      </c>
      <c r="L33" s="9">
        <v>20</v>
      </c>
      <c r="M33" s="9">
        <v>27</v>
      </c>
      <c r="N33" s="9">
        <v>47</v>
      </c>
      <c r="O33" s="9">
        <v>1</v>
      </c>
      <c r="P33" s="9">
        <v>2</v>
      </c>
      <c r="Q33" s="9">
        <v>3</v>
      </c>
      <c r="R33" s="9">
        <v>313</v>
      </c>
      <c r="S33" s="9">
        <v>318</v>
      </c>
      <c r="T33" s="9">
        <v>631</v>
      </c>
      <c r="U33" s="9">
        <v>6</v>
      </c>
      <c r="V33" s="9">
        <v>7</v>
      </c>
      <c r="W33" s="9">
        <v>13</v>
      </c>
      <c r="X33" s="9">
        <v>398</v>
      </c>
      <c r="Y33" s="9">
        <v>413</v>
      </c>
      <c r="Z33" s="10">
        <v>811</v>
      </c>
    </row>
    <row r="34" spans="1:26" ht="14.65" thickBot="1" x14ac:dyDescent="0.5">
      <c r="A34" s="11">
        <v>361</v>
      </c>
      <c r="B34" s="12" t="s">
        <v>60</v>
      </c>
      <c r="C34" s="13">
        <v>3</v>
      </c>
      <c r="D34" s="13">
        <v>4</v>
      </c>
      <c r="E34" s="13">
        <v>7</v>
      </c>
      <c r="F34" s="13">
        <v>77</v>
      </c>
      <c r="G34" s="13">
        <v>59</v>
      </c>
      <c r="H34" s="13">
        <v>136</v>
      </c>
      <c r="I34" s="13">
        <v>270</v>
      </c>
      <c r="J34" s="13">
        <v>276</v>
      </c>
      <c r="K34" s="13">
        <v>546</v>
      </c>
      <c r="L34" s="13">
        <v>299</v>
      </c>
      <c r="M34" s="12">
        <v>286</v>
      </c>
      <c r="N34" s="13">
        <v>585</v>
      </c>
      <c r="O34" s="13">
        <v>1</v>
      </c>
      <c r="P34" s="13">
        <v>0</v>
      </c>
      <c r="Q34" s="13">
        <v>1</v>
      </c>
      <c r="R34" s="13">
        <v>329</v>
      </c>
      <c r="S34" s="13">
        <v>316</v>
      </c>
      <c r="T34" s="13">
        <v>645</v>
      </c>
      <c r="U34" s="13">
        <v>50</v>
      </c>
      <c r="V34" s="13">
        <v>33</v>
      </c>
      <c r="W34" s="13">
        <v>83</v>
      </c>
      <c r="X34" s="13">
        <v>1029</v>
      </c>
      <c r="Y34" s="13">
        <v>974</v>
      </c>
      <c r="Z34" s="14">
        <v>2003</v>
      </c>
    </row>
    <row r="35" spans="1:26" ht="14.65" thickBot="1" x14ac:dyDescent="0.5">
      <c r="A35" s="7">
        <v>362</v>
      </c>
      <c r="B35" s="8" t="s">
        <v>61</v>
      </c>
      <c r="C35" s="9">
        <v>2</v>
      </c>
      <c r="D35" s="9">
        <v>0</v>
      </c>
      <c r="E35" s="9">
        <v>2</v>
      </c>
      <c r="F35" s="9">
        <v>12</v>
      </c>
      <c r="G35" s="9">
        <v>15</v>
      </c>
      <c r="H35" s="9">
        <v>27</v>
      </c>
      <c r="I35" s="9">
        <v>52</v>
      </c>
      <c r="J35" s="9">
        <v>58</v>
      </c>
      <c r="K35" s="9">
        <v>110</v>
      </c>
      <c r="L35" s="9">
        <v>202</v>
      </c>
      <c r="M35" s="8">
        <v>215</v>
      </c>
      <c r="N35" s="9">
        <v>417</v>
      </c>
      <c r="O35" s="9">
        <v>0</v>
      </c>
      <c r="P35" s="9">
        <v>0</v>
      </c>
      <c r="Q35" s="9">
        <v>0</v>
      </c>
      <c r="R35" s="9">
        <v>18</v>
      </c>
      <c r="S35" s="9">
        <v>13</v>
      </c>
      <c r="T35" s="9">
        <v>31</v>
      </c>
      <c r="U35" s="9">
        <v>12</v>
      </c>
      <c r="V35" s="9">
        <v>12</v>
      </c>
      <c r="W35" s="9">
        <v>24</v>
      </c>
      <c r="X35" s="9">
        <v>298</v>
      </c>
      <c r="Y35" s="9">
        <v>313</v>
      </c>
      <c r="Z35" s="10">
        <v>611</v>
      </c>
    </row>
    <row r="36" spans="1:26" ht="14.65" thickBot="1" x14ac:dyDescent="0.5">
      <c r="A36" s="11">
        <v>364</v>
      </c>
      <c r="B36" s="12" t="s">
        <v>62</v>
      </c>
      <c r="C36" s="13">
        <v>0</v>
      </c>
      <c r="D36" s="13">
        <v>0</v>
      </c>
      <c r="E36" s="13">
        <v>0</v>
      </c>
      <c r="F36" s="13">
        <v>2</v>
      </c>
      <c r="G36" s="13">
        <v>0</v>
      </c>
      <c r="H36" s="13">
        <v>2</v>
      </c>
      <c r="I36" s="13">
        <v>52</v>
      </c>
      <c r="J36" s="13">
        <v>45</v>
      </c>
      <c r="K36" s="13">
        <v>97</v>
      </c>
      <c r="L36" s="13">
        <v>37</v>
      </c>
      <c r="M36" s="13">
        <v>27</v>
      </c>
      <c r="N36" s="13">
        <v>64</v>
      </c>
      <c r="O36" s="13">
        <v>0</v>
      </c>
      <c r="P36" s="13">
        <v>0</v>
      </c>
      <c r="Q36" s="13">
        <v>0</v>
      </c>
      <c r="R36" s="13">
        <v>7</v>
      </c>
      <c r="S36" s="13">
        <v>5</v>
      </c>
      <c r="T36" s="13">
        <v>12</v>
      </c>
      <c r="U36" s="13">
        <v>0</v>
      </c>
      <c r="V36" s="13">
        <v>7</v>
      </c>
      <c r="W36" s="13">
        <v>7</v>
      </c>
      <c r="X36" s="13">
        <v>98</v>
      </c>
      <c r="Y36" s="13">
        <v>84</v>
      </c>
      <c r="Z36" s="14">
        <v>182</v>
      </c>
    </row>
    <row r="37" spans="1:26" ht="14.65" thickBot="1" x14ac:dyDescent="0.5">
      <c r="A37" s="7">
        <v>365</v>
      </c>
      <c r="B37" s="8" t="s">
        <v>63</v>
      </c>
      <c r="C37" s="9">
        <v>0</v>
      </c>
      <c r="D37" s="9">
        <v>0</v>
      </c>
      <c r="E37" s="9">
        <v>0</v>
      </c>
      <c r="F37" s="9">
        <v>14</v>
      </c>
      <c r="G37" s="9">
        <v>7</v>
      </c>
      <c r="H37" s="9">
        <v>21</v>
      </c>
      <c r="I37" s="9">
        <v>209</v>
      </c>
      <c r="J37" s="9">
        <v>180</v>
      </c>
      <c r="K37" s="9">
        <v>389</v>
      </c>
      <c r="L37" s="9">
        <v>90</v>
      </c>
      <c r="M37" s="8">
        <v>106</v>
      </c>
      <c r="N37" s="9">
        <v>196</v>
      </c>
      <c r="O37" s="9">
        <v>2</v>
      </c>
      <c r="P37" s="9">
        <v>0</v>
      </c>
      <c r="Q37" s="9">
        <v>2</v>
      </c>
      <c r="R37" s="9">
        <v>11</v>
      </c>
      <c r="S37" s="9">
        <v>8</v>
      </c>
      <c r="T37" s="9">
        <v>19</v>
      </c>
      <c r="U37" s="9">
        <v>6</v>
      </c>
      <c r="V37" s="9">
        <v>6</v>
      </c>
      <c r="W37" s="9">
        <v>12</v>
      </c>
      <c r="X37" s="9">
        <v>332</v>
      </c>
      <c r="Y37" s="9">
        <v>307</v>
      </c>
      <c r="Z37" s="10">
        <v>639</v>
      </c>
    </row>
    <row r="38" spans="1:26" ht="14.65" thickBot="1" x14ac:dyDescent="0.5">
      <c r="A38" s="11">
        <v>366</v>
      </c>
      <c r="B38" s="12" t="s">
        <v>64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1</v>
      </c>
      <c r="I38" s="13">
        <v>108</v>
      </c>
      <c r="J38" s="13">
        <v>105</v>
      </c>
      <c r="K38" s="13">
        <v>213</v>
      </c>
      <c r="L38" s="13">
        <v>126</v>
      </c>
      <c r="M38" s="12">
        <v>121</v>
      </c>
      <c r="N38" s="13">
        <v>247</v>
      </c>
      <c r="O38" s="13">
        <v>0</v>
      </c>
      <c r="P38" s="13">
        <v>0</v>
      </c>
      <c r="Q38" s="13">
        <v>0</v>
      </c>
      <c r="R38" s="13">
        <v>3</v>
      </c>
      <c r="S38" s="13">
        <v>0</v>
      </c>
      <c r="T38" s="13">
        <v>3</v>
      </c>
      <c r="U38" s="13">
        <v>5</v>
      </c>
      <c r="V38" s="13">
        <v>4</v>
      </c>
      <c r="W38" s="13">
        <v>9</v>
      </c>
      <c r="X38" s="13">
        <v>243</v>
      </c>
      <c r="Y38" s="13">
        <v>230</v>
      </c>
      <c r="Z38" s="14">
        <v>473</v>
      </c>
    </row>
    <row r="39" spans="1:26" ht="14.65" thickBot="1" x14ac:dyDescent="0.5">
      <c r="A39" s="7">
        <v>367</v>
      </c>
      <c r="B39" s="8" t="s">
        <v>65</v>
      </c>
      <c r="C39" s="9">
        <v>0</v>
      </c>
      <c r="D39" s="9">
        <v>0</v>
      </c>
      <c r="E39" s="9">
        <v>0</v>
      </c>
      <c r="F39" s="9">
        <v>5</v>
      </c>
      <c r="G39" s="9">
        <v>6</v>
      </c>
      <c r="H39" s="9">
        <v>11</v>
      </c>
      <c r="I39" s="9">
        <v>22</v>
      </c>
      <c r="J39" s="9">
        <v>21</v>
      </c>
      <c r="K39" s="9">
        <v>43</v>
      </c>
      <c r="L39" s="9">
        <v>36</v>
      </c>
      <c r="M39" s="9">
        <v>38</v>
      </c>
      <c r="N39" s="9">
        <v>74</v>
      </c>
      <c r="O39" s="9">
        <v>0</v>
      </c>
      <c r="P39" s="9">
        <v>0</v>
      </c>
      <c r="Q39" s="9">
        <v>0</v>
      </c>
      <c r="R39" s="9">
        <v>102</v>
      </c>
      <c r="S39" s="9">
        <v>105</v>
      </c>
      <c r="T39" s="9">
        <v>207</v>
      </c>
      <c r="U39" s="9">
        <v>3</v>
      </c>
      <c r="V39" s="9">
        <v>3</v>
      </c>
      <c r="W39" s="9">
        <v>6</v>
      </c>
      <c r="X39" s="9">
        <v>168</v>
      </c>
      <c r="Y39" s="9">
        <v>173</v>
      </c>
      <c r="Z39" s="10">
        <v>341</v>
      </c>
    </row>
    <row r="40" spans="1:26" ht="14.65" thickBot="1" x14ac:dyDescent="0.5">
      <c r="A40" s="11">
        <v>368</v>
      </c>
      <c r="B40" s="12" t="s">
        <v>66</v>
      </c>
      <c r="C40" s="13">
        <v>1</v>
      </c>
      <c r="D40" s="13">
        <v>0</v>
      </c>
      <c r="E40" s="13">
        <v>1</v>
      </c>
      <c r="F40" s="13">
        <v>3</v>
      </c>
      <c r="G40" s="13">
        <v>3</v>
      </c>
      <c r="H40" s="13">
        <v>6</v>
      </c>
      <c r="I40" s="13">
        <v>46</v>
      </c>
      <c r="J40" s="13">
        <v>60</v>
      </c>
      <c r="K40" s="13">
        <v>106</v>
      </c>
      <c r="L40" s="13">
        <v>185</v>
      </c>
      <c r="M40" s="12">
        <v>251</v>
      </c>
      <c r="N40" s="13">
        <v>436</v>
      </c>
      <c r="O40" s="13">
        <v>0</v>
      </c>
      <c r="P40" s="13">
        <v>0</v>
      </c>
      <c r="Q40" s="13">
        <v>0</v>
      </c>
      <c r="R40" s="13">
        <v>14</v>
      </c>
      <c r="S40" s="13">
        <v>17</v>
      </c>
      <c r="T40" s="13">
        <v>31</v>
      </c>
      <c r="U40" s="13">
        <v>12</v>
      </c>
      <c r="V40" s="13">
        <v>11</v>
      </c>
      <c r="W40" s="13">
        <v>23</v>
      </c>
      <c r="X40" s="13">
        <v>261</v>
      </c>
      <c r="Y40" s="13">
        <v>342</v>
      </c>
      <c r="Z40" s="14">
        <v>603</v>
      </c>
    </row>
    <row r="41" spans="1:26" ht="14.65" thickBot="1" x14ac:dyDescent="0.5">
      <c r="A41" s="7">
        <v>369</v>
      </c>
      <c r="B41" s="8" t="s">
        <v>67</v>
      </c>
      <c r="C41" s="9">
        <v>4</v>
      </c>
      <c r="D41" s="9">
        <v>2</v>
      </c>
      <c r="E41" s="9">
        <v>6</v>
      </c>
      <c r="F41" s="9">
        <v>46</v>
      </c>
      <c r="G41" s="9">
        <v>50</v>
      </c>
      <c r="H41" s="9">
        <v>96</v>
      </c>
      <c r="I41" s="9">
        <v>107</v>
      </c>
      <c r="J41" s="9">
        <v>105</v>
      </c>
      <c r="K41" s="9">
        <v>212</v>
      </c>
      <c r="L41" s="9">
        <v>167</v>
      </c>
      <c r="M41" s="8">
        <v>123</v>
      </c>
      <c r="N41" s="9">
        <v>290</v>
      </c>
      <c r="O41" s="9">
        <v>1</v>
      </c>
      <c r="P41" s="9">
        <v>1</v>
      </c>
      <c r="Q41" s="9">
        <v>2</v>
      </c>
      <c r="R41" s="9">
        <v>44</v>
      </c>
      <c r="S41" s="9">
        <v>53</v>
      </c>
      <c r="T41" s="9">
        <v>97</v>
      </c>
      <c r="U41" s="9">
        <v>12</v>
      </c>
      <c r="V41" s="9">
        <v>14</v>
      </c>
      <c r="W41" s="9">
        <v>26</v>
      </c>
      <c r="X41" s="9">
        <v>381</v>
      </c>
      <c r="Y41" s="9">
        <v>348</v>
      </c>
      <c r="Z41" s="10">
        <v>729</v>
      </c>
    </row>
    <row r="42" spans="1:26" ht="14.65" thickBot="1" x14ac:dyDescent="0.5">
      <c r="A42" s="11">
        <v>374</v>
      </c>
      <c r="B42" s="12" t="s">
        <v>68</v>
      </c>
      <c r="C42" s="13">
        <v>0</v>
      </c>
      <c r="D42" s="13">
        <v>0</v>
      </c>
      <c r="E42" s="13">
        <v>0</v>
      </c>
      <c r="F42" s="13">
        <v>7</v>
      </c>
      <c r="G42" s="13">
        <v>7</v>
      </c>
      <c r="H42" s="13">
        <v>14</v>
      </c>
      <c r="I42" s="13">
        <v>27</v>
      </c>
      <c r="J42" s="13">
        <v>24</v>
      </c>
      <c r="K42" s="13">
        <v>51</v>
      </c>
      <c r="L42" s="13">
        <v>161</v>
      </c>
      <c r="M42" s="12">
        <v>167</v>
      </c>
      <c r="N42" s="13">
        <v>328</v>
      </c>
      <c r="O42" s="13">
        <v>0</v>
      </c>
      <c r="P42" s="13">
        <v>0</v>
      </c>
      <c r="Q42" s="13">
        <v>0</v>
      </c>
      <c r="R42" s="13">
        <v>1</v>
      </c>
      <c r="S42" s="13">
        <v>0</v>
      </c>
      <c r="T42" s="13">
        <v>1</v>
      </c>
      <c r="U42" s="13">
        <v>2</v>
      </c>
      <c r="V42" s="13">
        <v>4</v>
      </c>
      <c r="W42" s="13">
        <v>6</v>
      </c>
      <c r="X42" s="13">
        <v>198</v>
      </c>
      <c r="Y42" s="13">
        <v>202</v>
      </c>
      <c r="Z42" s="14">
        <v>400</v>
      </c>
    </row>
    <row r="43" spans="1:26" ht="14.65" thickBot="1" x14ac:dyDescent="0.5">
      <c r="A43" s="7">
        <v>377</v>
      </c>
      <c r="B43" s="8" t="s">
        <v>69</v>
      </c>
      <c r="C43" s="9">
        <v>3</v>
      </c>
      <c r="D43" s="9">
        <v>1</v>
      </c>
      <c r="E43" s="9">
        <v>4</v>
      </c>
      <c r="F43" s="9">
        <v>75</v>
      </c>
      <c r="G43" s="9">
        <v>77</v>
      </c>
      <c r="H43" s="9">
        <v>152</v>
      </c>
      <c r="I43" s="9">
        <v>308</v>
      </c>
      <c r="J43" s="9">
        <v>305</v>
      </c>
      <c r="K43" s="9">
        <v>613</v>
      </c>
      <c r="L43" s="9">
        <v>403</v>
      </c>
      <c r="M43" s="8">
        <v>405</v>
      </c>
      <c r="N43" s="9">
        <v>808</v>
      </c>
      <c r="O43" s="9">
        <v>0</v>
      </c>
      <c r="P43" s="9">
        <v>0</v>
      </c>
      <c r="Q43" s="9">
        <v>0</v>
      </c>
      <c r="R43" s="9">
        <v>233</v>
      </c>
      <c r="S43" s="9">
        <v>169</v>
      </c>
      <c r="T43" s="9">
        <v>402</v>
      </c>
      <c r="U43" s="9">
        <v>32</v>
      </c>
      <c r="V43" s="9">
        <v>26</v>
      </c>
      <c r="W43" s="9">
        <v>58</v>
      </c>
      <c r="X43" s="9">
        <v>1054</v>
      </c>
      <c r="Y43" s="9">
        <v>983</v>
      </c>
      <c r="Z43" s="10">
        <v>2037</v>
      </c>
    </row>
    <row r="44" spans="1:26" ht="14.65" thickBot="1" x14ac:dyDescent="0.5">
      <c r="A44" s="11">
        <v>379</v>
      </c>
      <c r="B44" s="12" t="s">
        <v>70</v>
      </c>
      <c r="C44" s="13">
        <v>0</v>
      </c>
      <c r="D44" s="13">
        <v>0</v>
      </c>
      <c r="E44" s="13">
        <v>0</v>
      </c>
      <c r="F44" s="13">
        <v>2</v>
      </c>
      <c r="G44" s="13">
        <v>2</v>
      </c>
      <c r="H44" s="13">
        <v>4</v>
      </c>
      <c r="I44" s="13">
        <v>9</v>
      </c>
      <c r="J44" s="13">
        <v>7</v>
      </c>
      <c r="K44" s="13">
        <v>16</v>
      </c>
      <c r="L44" s="13">
        <v>62</v>
      </c>
      <c r="M44" s="13">
        <v>57</v>
      </c>
      <c r="N44" s="13">
        <v>119</v>
      </c>
      <c r="O44" s="13">
        <v>0</v>
      </c>
      <c r="P44" s="13">
        <v>0</v>
      </c>
      <c r="Q44" s="13">
        <v>0</v>
      </c>
      <c r="R44" s="13">
        <v>157</v>
      </c>
      <c r="S44" s="13">
        <v>149</v>
      </c>
      <c r="T44" s="13">
        <v>306</v>
      </c>
      <c r="U44" s="13">
        <v>12</v>
      </c>
      <c r="V44" s="13">
        <v>8</v>
      </c>
      <c r="W44" s="13">
        <v>20</v>
      </c>
      <c r="X44" s="13">
        <v>242</v>
      </c>
      <c r="Y44" s="13">
        <v>223</v>
      </c>
      <c r="Z44" s="14">
        <v>465</v>
      </c>
    </row>
    <row r="45" spans="1:26" ht="14.65" thickBot="1" x14ac:dyDescent="0.5">
      <c r="A45" s="7">
        <v>381</v>
      </c>
      <c r="B45" s="8" t="s">
        <v>71</v>
      </c>
      <c r="C45" s="9">
        <v>0</v>
      </c>
      <c r="D45" s="9">
        <v>1</v>
      </c>
      <c r="E45" s="9">
        <v>1</v>
      </c>
      <c r="F45" s="9">
        <v>22</v>
      </c>
      <c r="G45" s="9">
        <v>15</v>
      </c>
      <c r="H45" s="9">
        <v>37</v>
      </c>
      <c r="I45" s="9">
        <v>305</v>
      </c>
      <c r="J45" s="9">
        <v>279</v>
      </c>
      <c r="K45" s="9">
        <v>584</v>
      </c>
      <c r="L45" s="9">
        <v>137</v>
      </c>
      <c r="M45" s="8">
        <v>116</v>
      </c>
      <c r="N45" s="9">
        <v>253</v>
      </c>
      <c r="O45" s="9">
        <v>0</v>
      </c>
      <c r="P45" s="9">
        <v>1</v>
      </c>
      <c r="Q45" s="9">
        <v>1</v>
      </c>
      <c r="R45" s="9">
        <v>26</v>
      </c>
      <c r="S45" s="9">
        <v>13</v>
      </c>
      <c r="T45" s="9">
        <v>39</v>
      </c>
      <c r="U45" s="9">
        <v>6</v>
      </c>
      <c r="V45" s="9">
        <v>6</v>
      </c>
      <c r="W45" s="9">
        <v>12</v>
      </c>
      <c r="X45" s="9">
        <v>496</v>
      </c>
      <c r="Y45" s="9">
        <v>431</v>
      </c>
      <c r="Z45" s="10">
        <v>927</v>
      </c>
    </row>
    <row r="46" spans="1:26" ht="14.65" thickBot="1" x14ac:dyDescent="0.5">
      <c r="A46" s="11">
        <v>382</v>
      </c>
      <c r="B46" s="12" t="s">
        <v>72</v>
      </c>
      <c r="C46" s="13">
        <v>3</v>
      </c>
      <c r="D46" s="13">
        <v>0</v>
      </c>
      <c r="E46" s="13">
        <v>3</v>
      </c>
      <c r="F46" s="13">
        <v>89</v>
      </c>
      <c r="G46" s="13">
        <v>80</v>
      </c>
      <c r="H46" s="13">
        <v>169</v>
      </c>
      <c r="I46" s="13">
        <v>46</v>
      </c>
      <c r="J46" s="13">
        <v>43</v>
      </c>
      <c r="K46" s="13">
        <v>89</v>
      </c>
      <c r="L46" s="13">
        <v>28</v>
      </c>
      <c r="M46" s="13">
        <v>23</v>
      </c>
      <c r="N46" s="13">
        <v>51</v>
      </c>
      <c r="O46" s="13">
        <v>0</v>
      </c>
      <c r="P46" s="13">
        <v>0</v>
      </c>
      <c r="Q46" s="13">
        <v>0</v>
      </c>
      <c r="R46" s="13">
        <v>352</v>
      </c>
      <c r="S46" s="13">
        <v>353</v>
      </c>
      <c r="T46" s="13">
        <v>705</v>
      </c>
      <c r="U46" s="13">
        <v>18</v>
      </c>
      <c r="V46" s="13">
        <v>14</v>
      </c>
      <c r="W46" s="13">
        <v>32</v>
      </c>
      <c r="X46" s="13">
        <v>536</v>
      </c>
      <c r="Y46" s="13">
        <v>513</v>
      </c>
      <c r="Z46" s="14">
        <v>1049</v>
      </c>
    </row>
    <row r="47" spans="1:26" ht="14.65" thickBot="1" x14ac:dyDescent="0.5">
      <c r="A47" s="7">
        <v>383</v>
      </c>
      <c r="B47" s="8" t="s">
        <v>73</v>
      </c>
      <c r="C47" s="9">
        <v>0</v>
      </c>
      <c r="D47" s="9">
        <v>0</v>
      </c>
      <c r="E47" s="9">
        <v>0</v>
      </c>
      <c r="F47" s="9">
        <v>202</v>
      </c>
      <c r="G47" s="9">
        <v>206</v>
      </c>
      <c r="H47" s="9">
        <v>408</v>
      </c>
      <c r="I47" s="9">
        <v>44</v>
      </c>
      <c r="J47" s="9">
        <v>50</v>
      </c>
      <c r="K47" s="9">
        <v>94</v>
      </c>
      <c r="L47" s="9">
        <v>48</v>
      </c>
      <c r="M47" s="9">
        <v>46</v>
      </c>
      <c r="N47" s="9">
        <v>94</v>
      </c>
      <c r="O47" s="9">
        <v>1</v>
      </c>
      <c r="P47" s="9">
        <v>0</v>
      </c>
      <c r="Q47" s="9">
        <v>1</v>
      </c>
      <c r="R47" s="9">
        <v>240</v>
      </c>
      <c r="S47" s="9">
        <v>213</v>
      </c>
      <c r="T47" s="9">
        <v>453</v>
      </c>
      <c r="U47" s="9">
        <v>11</v>
      </c>
      <c r="V47" s="9">
        <v>12</v>
      </c>
      <c r="W47" s="9">
        <v>23</v>
      </c>
      <c r="X47" s="9">
        <v>546</v>
      </c>
      <c r="Y47" s="9">
        <v>527</v>
      </c>
      <c r="Z47" s="10">
        <v>1073</v>
      </c>
    </row>
    <row r="48" spans="1:26" ht="14.65" thickBot="1" x14ac:dyDescent="0.5">
      <c r="A48" s="11">
        <v>384</v>
      </c>
      <c r="B48" s="12" t="s">
        <v>74</v>
      </c>
      <c r="C48" s="13">
        <v>1</v>
      </c>
      <c r="D48" s="13">
        <v>1</v>
      </c>
      <c r="E48" s="13">
        <v>2</v>
      </c>
      <c r="F48" s="13">
        <v>6</v>
      </c>
      <c r="G48" s="13">
        <v>9</v>
      </c>
      <c r="H48" s="13">
        <v>15</v>
      </c>
      <c r="I48" s="13">
        <v>44</v>
      </c>
      <c r="J48" s="13">
        <v>42</v>
      </c>
      <c r="K48" s="13">
        <v>86</v>
      </c>
      <c r="L48" s="13">
        <v>142</v>
      </c>
      <c r="M48" s="12">
        <v>180</v>
      </c>
      <c r="N48" s="13">
        <v>322</v>
      </c>
      <c r="O48" s="13">
        <v>0</v>
      </c>
      <c r="P48" s="13">
        <v>0</v>
      </c>
      <c r="Q48" s="13">
        <v>0</v>
      </c>
      <c r="R48" s="13">
        <v>34</v>
      </c>
      <c r="S48" s="13">
        <v>29</v>
      </c>
      <c r="T48" s="13">
        <v>63</v>
      </c>
      <c r="U48" s="13">
        <v>5</v>
      </c>
      <c r="V48" s="13">
        <v>8</v>
      </c>
      <c r="W48" s="13">
        <v>13</v>
      </c>
      <c r="X48" s="13">
        <v>232</v>
      </c>
      <c r="Y48" s="13">
        <v>269</v>
      </c>
      <c r="Z48" s="14">
        <v>501</v>
      </c>
    </row>
    <row r="49" spans="1:26" ht="14.65" thickBot="1" x14ac:dyDescent="0.5">
      <c r="A49" s="7">
        <v>385</v>
      </c>
      <c r="B49" s="8" t="s">
        <v>75</v>
      </c>
      <c r="C49" s="9">
        <v>0</v>
      </c>
      <c r="D49" s="9">
        <v>0</v>
      </c>
      <c r="E49" s="9">
        <v>0</v>
      </c>
      <c r="F49" s="9">
        <v>52</v>
      </c>
      <c r="G49" s="9">
        <v>80</v>
      </c>
      <c r="H49" s="9">
        <v>132</v>
      </c>
      <c r="I49" s="9">
        <v>59</v>
      </c>
      <c r="J49" s="9">
        <v>68</v>
      </c>
      <c r="K49" s="9">
        <v>127</v>
      </c>
      <c r="L49" s="9">
        <v>59</v>
      </c>
      <c r="M49" s="9">
        <v>42</v>
      </c>
      <c r="N49" s="9">
        <v>101</v>
      </c>
      <c r="O49" s="9">
        <v>1</v>
      </c>
      <c r="P49" s="9">
        <v>1</v>
      </c>
      <c r="Q49" s="9">
        <v>2</v>
      </c>
      <c r="R49" s="9">
        <v>129</v>
      </c>
      <c r="S49" s="9">
        <v>141</v>
      </c>
      <c r="T49" s="9">
        <v>270</v>
      </c>
      <c r="U49" s="9">
        <v>18</v>
      </c>
      <c r="V49" s="9">
        <v>18</v>
      </c>
      <c r="W49" s="9">
        <v>36</v>
      </c>
      <c r="X49" s="9">
        <v>318</v>
      </c>
      <c r="Y49" s="9">
        <v>350</v>
      </c>
      <c r="Z49" s="10">
        <v>668</v>
      </c>
    </row>
    <row r="50" spans="1:26" ht="14.65" thickBot="1" x14ac:dyDescent="0.5">
      <c r="A50" s="11">
        <v>386</v>
      </c>
      <c r="B50" s="12" t="s">
        <v>76</v>
      </c>
      <c r="C50" s="13">
        <v>0</v>
      </c>
      <c r="D50" s="13">
        <v>0</v>
      </c>
      <c r="E50" s="13">
        <v>0</v>
      </c>
      <c r="F50" s="13">
        <v>2</v>
      </c>
      <c r="G50" s="13">
        <v>17</v>
      </c>
      <c r="H50" s="13">
        <v>19</v>
      </c>
      <c r="I50" s="13">
        <v>22</v>
      </c>
      <c r="J50" s="13">
        <v>85</v>
      </c>
      <c r="K50" s="13">
        <v>107</v>
      </c>
      <c r="L50" s="13">
        <v>28</v>
      </c>
      <c r="M50" s="12">
        <v>110</v>
      </c>
      <c r="N50" s="13">
        <v>138</v>
      </c>
      <c r="O50" s="13">
        <v>0</v>
      </c>
      <c r="P50" s="13">
        <v>0</v>
      </c>
      <c r="Q50" s="13">
        <v>0</v>
      </c>
      <c r="R50" s="13">
        <v>4</v>
      </c>
      <c r="S50" s="13">
        <v>8</v>
      </c>
      <c r="T50" s="13">
        <v>12</v>
      </c>
      <c r="U50" s="13">
        <v>1</v>
      </c>
      <c r="V50" s="13">
        <v>4</v>
      </c>
      <c r="W50" s="13">
        <v>5</v>
      </c>
      <c r="X50" s="13">
        <v>57</v>
      </c>
      <c r="Y50" s="13">
        <v>224</v>
      </c>
      <c r="Z50" s="14">
        <v>281</v>
      </c>
    </row>
    <row r="51" spans="1:26" ht="14.65" thickBot="1" x14ac:dyDescent="0.5">
      <c r="A51" s="7">
        <v>392</v>
      </c>
      <c r="B51" s="8" t="s">
        <v>77</v>
      </c>
      <c r="C51" s="9">
        <v>3</v>
      </c>
      <c r="D51" s="9">
        <v>3</v>
      </c>
      <c r="E51" s="9">
        <v>6</v>
      </c>
      <c r="F51" s="9">
        <v>165</v>
      </c>
      <c r="G51" s="9">
        <v>165</v>
      </c>
      <c r="H51" s="9">
        <v>330</v>
      </c>
      <c r="I51" s="9">
        <v>32</v>
      </c>
      <c r="J51" s="9">
        <v>30</v>
      </c>
      <c r="K51" s="9">
        <v>62</v>
      </c>
      <c r="L51" s="9">
        <v>23</v>
      </c>
      <c r="M51" s="9">
        <v>28</v>
      </c>
      <c r="N51" s="9">
        <v>51</v>
      </c>
      <c r="O51" s="9">
        <v>1</v>
      </c>
      <c r="P51" s="9">
        <v>1</v>
      </c>
      <c r="Q51" s="9">
        <v>2</v>
      </c>
      <c r="R51" s="9">
        <v>279</v>
      </c>
      <c r="S51" s="9">
        <v>249</v>
      </c>
      <c r="T51" s="9">
        <v>528</v>
      </c>
      <c r="U51" s="9">
        <v>16</v>
      </c>
      <c r="V51" s="9">
        <v>20</v>
      </c>
      <c r="W51" s="9">
        <v>36</v>
      </c>
      <c r="X51" s="9">
        <v>519</v>
      </c>
      <c r="Y51" s="9">
        <v>496</v>
      </c>
      <c r="Z51" s="10">
        <v>1015</v>
      </c>
    </row>
    <row r="52" spans="1:26" ht="14.65" thickBot="1" x14ac:dyDescent="0.5">
      <c r="A52" s="11">
        <v>394</v>
      </c>
      <c r="B52" s="12" t="s">
        <v>78</v>
      </c>
      <c r="C52" s="13">
        <v>0</v>
      </c>
      <c r="D52" s="13">
        <v>0</v>
      </c>
      <c r="E52" s="13">
        <v>0</v>
      </c>
      <c r="F52" s="13">
        <v>20</v>
      </c>
      <c r="G52" s="13">
        <v>24</v>
      </c>
      <c r="H52" s="13">
        <v>44</v>
      </c>
      <c r="I52" s="13">
        <v>83</v>
      </c>
      <c r="J52" s="13">
        <v>94</v>
      </c>
      <c r="K52" s="13">
        <v>177</v>
      </c>
      <c r="L52" s="13">
        <v>192</v>
      </c>
      <c r="M52" s="12">
        <v>181</v>
      </c>
      <c r="N52" s="13">
        <v>373</v>
      </c>
      <c r="O52" s="13">
        <v>0</v>
      </c>
      <c r="P52" s="13">
        <v>2</v>
      </c>
      <c r="Q52" s="13">
        <v>2</v>
      </c>
      <c r="R52" s="13">
        <v>235</v>
      </c>
      <c r="S52" s="13">
        <v>186</v>
      </c>
      <c r="T52" s="13">
        <v>421</v>
      </c>
      <c r="U52" s="13">
        <v>32</v>
      </c>
      <c r="V52" s="13">
        <v>36</v>
      </c>
      <c r="W52" s="13">
        <v>68</v>
      </c>
      <c r="X52" s="13">
        <v>562</v>
      </c>
      <c r="Y52" s="13">
        <v>523</v>
      </c>
      <c r="Z52" s="14">
        <v>1085</v>
      </c>
    </row>
    <row r="53" spans="1:26" ht="14.65" thickBot="1" x14ac:dyDescent="0.5">
      <c r="A53" s="7">
        <v>397</v>
      </c>
      <c r="B53" s="8" t="s">
        <v>79</v>
      </c>
      <c r="C53" s="9">
        <v>0</v>
      </c>
      <c r="D53" s="9">
        <v>1</v>
      </c>
      <c r="E53" s="9">
        <v>1</v>
      </c>
      <c r="F53" s="9">
        <v>46</v>
      </c>
      <c r="G53" s="9">
        <v>63</v>
      </c>
      <c r="H53" s="9">
        <v>109</v>
      </c>
      <c r="I53" s="9">
        <v>440</v>
      </c>
      <c r="J53" s="9">
        <v>368</v>
      </c>
      <c r="K53" s="9">
        <v>808</v>
      </c>
      <c r="L53" s="9">
        <v>349</v>
      </c>
      <c r="M53" s="8">
        <v>319</v>
      </c>
      <c r="N53" s="9">
        <v>668</v>
      </c>
      <c r="O53" s="9">
        <v>0</v>
      </c>
      <c r="P53" s="9">
        <v>2</v>
      </c>
      <c r="Q53" s="9">
        <v>2</v>
      </c>
      <c r="R53" s="9">
        <v>36</v>
      </c>
      <c r="S53" s="9">
        <v>32</v>
      </c>
      <c r="T53" s="9">
        <v>68</v>
      </c>
      <c r="U53" s="9">
        <v>36</v>
      </c>
      <c r="V53" s="9">
        <v>25</v>
      </c>
      <c r="W53" s="9">
        <v>61</v>
      </c>
      <c r="X53" s="9">
        <v>907</v>
      </c>
      <c r="Y53" s="9">
        <v>810</v>
      </c>
      <c r="Z53" s="10">
        <v>1717</v>
      </c>
    </row>
    <row r="54" spans="1:26" ht="14.65" thickBot="1" x14ac:dyDescent="0.5">
      <c r="A54" s="11">
        <v>398</v>
      </c>
      <c r="B54" s="12" t="s">
        <v>80</v>
      </c>
      <c r="C54" s="13">
        <v>0</v>
      </c>
      <c r="D54" s="13">
        <v>0</v>
      </c>
      <c r="E54" s="13">
        <v>0</v>
      </c>
      <c r="F54" s="13">
        <v>4</v>
      </c>
      <c r="G54" s="13">
        <v>2</v>
      </c>
      <c r="H54" s="13">
        <v>6</v>
      </c>
      <c r="I54" s="13">
        <v>95</v>
      </c>
      <c r="J54" s="13">
        <v>77</v>
      </c>
      <c r="K54" s="13">
        <v>172</v>
      </c>
      <c r="L54" s="13">
        <v>125</v>
      </c>
      <c r="M54" s="12">
        <v>143</v>
      </c>
      <c r="N54" s="13">
        <v>268</v>
      </c>
      <c r="O54" s="13">
        <v>1</v>
      </c>
      <c r="P54" s="13">
        <v>0</v>
      </c>
      <c r="Q54" s="13">
        <v>1</v>
      </c>
      <c r="R54" s="13">
        <v>19</v>
      </c>
      <c r="S54" s="13">
        <v>16</v>
      </c>
      <c r="T54" s="13">
        <v>35</v>
      </c>
      <c r="U54" s="13">
        <v>13</v>
      </c>
      <c r="V54" s="13">
        <v>13</v>
      </c>
      <c r="W54" s="13">
        <v>26</v>
      </c>
      <c r="X54" s="13">
        <v>257</v>
      </c>
      <c r="Y54" s="13">
        <v>251</v>
      </c>
      <c r="Z54" s="14">
        <v>508</v>
      </c>
    </row>
    <row r="55" spans="1:26" ht="14.65" thickBot="1" x14ac:dyDescent="0.5">
      <c r="A55" s="7">
        <v>399</v>
      </c>
      <c r="B55" s="8" t="s">
        <v>81</v>
      </c>
      <c r="C55" s="9">
        <v>1</v>
      </c>
      <c r="D55" s="9">
        <v>1</v>
      </c>
      <c r="E55" s="9">
        <v>2</v>
      </c>
      <c r="F55" s="9">
        <v>16</v>
      </c>
      <c r="G55" s="9">
        <v>15</v>
      </c>
      <c r="H55" s="9">
        <v>31</v>
      </c>
      <c r="I55" s="9">
        <v>113</v>
      </c>
      <c r="J55" s="9">
        <v>104</v>
      </c>
      <c r="K55" s="9">
        <v>217</v>
      </c>
      <c r="L55" s="9">
        <v>150</v>
      </c>
      <c r="M55" s="8">
        <v>147</v>
      </c>
      <c r="N55" s="9">
        <v>297</v>
      </c>
      <c r="O55" s="9">
        <v>1</v>
      </c>
      <c r="P55" s="9">
        <v>0</v>
      </c>
      <c r="Q55" s="9">
        <v>1</v>
      </c>
      <c r="R55" s="9">
        <v>407</v>
      </c>
      <c r="S55" s="9">
        <v>379</v>
      </c>
      <c r="T55" s="9">
        <v>786</v>
      </c>
      <c r="U55" s="9">
        <v>11</v>
      </c>
      <c r="V55" s="9">
        <v>13</v>
      </c>
      <c r="W55" s="9">
        <v>24</v>
      </c>
      <c r="X55" s="9">
        <v>699</v>
      </c>
      <c r="Y55" s="9">
        <v>659</v>
      </c>
      <c r="Z55" s="10">
        <v>1358</v>
      </c>
    </row>
    <row r="56" spans="1:26" ht="14.65" thickBot="1" x14ac:dyDescent="0.5">
      <c r="A56" s="11">
        <v>404</v>
      </c>
      <c r="B56" s="12" t="s">
        <v>82</v>
      </c>
      <c r="C56" s="13">
        <v>0</v>
      </c>
      <c r="D56" s="13">
        <v>0</v>
      </c>
      <c r="E56" s="13">
        <v>0</v>
      </c>
      <c r="F56" s="13">
        <v>7</v>
      </c>
      <c r="G56" s="13">
        <v>13</v>
      </c>
      <c r="H56" s="13">
        <v>20</v>
      </c>
      <c r="I56" s="13">
        <v>23</v>
      </c>
      <c r="J56" s="13">
        <v>24</v>
      </c>
      <c r="K56" s="13">
        <v>47</v>
      </c>
      <c r="L56" s="13">
        <v>18</v>
      </c>
      <c r="M56" s="13">
        <v>35</v>
      </c>
      <c r="N56" s="13">
        <v>53</v>
      </c>
      <c r="O56" s="13">
        <v>0</v>
      </c>
      <c r="P56" s="13">
        <v>0</v>
      </c>
      <c r="Q56" s="13">
        <v>0</v>
      </c>
      <c r="R56" s="13">
        <v>39</v>
      </c>
      <c r="S56" s="13">
        <v>31</v>
      </c>
      <c r="T56" s="13">
        <v>70</v>
      </c>
      <c r="U56" s="13">
        <v>0</v>
      </c>
      <c r="V56" s="13">
        <v>6</v>
      </c>
      <c r="W56" s="13">
        <v>6</v>
      </c>
      <c r="X56" s="13">
        <v>87</v>
      </c>
      <c r="Y56" s="13">
        <v>109</v>
      </c>
      <c r="Z56" s="14">
        <v>196</v>
      </c>
    </row>
    <row r="57" spans="1:26" ht="14.65" thickBot="1" x14ac:dyDescent="0.5">
      <c r="A57" s="7">
        <v>405</v>
      </c>
      <c r="B57" s="8" t="s">
        <v>83</v>
      </c>
      <c r="C57" s="9">
        <v>2</v>
      </c>
      <c r="D57" s="9">
        <v>1</v>
      </c>
      <c r="E57" s="9">
        <v>3</v>
      </c>
      <c r="F57" s="9">
        <v>25</v>
      </c>
      <c r="G57" s="9">
        <v>25</v>
      </c>
      <c r="H57" s="9">
        <v>50</v>
      </c>
      <c r="I57" s="9">
        <v>311</v>
      </c>
      <c r="J57" s="9">
        <v>247</v>
      </c>
      <c r="K57" s="9">
        <v>558</v>
      </c>
      <c r="L57" s="9">
        <v>493</v>
      </c>
      <c r="M57" s="8">
        <v>412</v>
      </c>
      <c r="N57" s="9">
        <v>905</v>
      </c>
      <c r="O57" s="9">
        <v>2</v>
      </c>
      <c r="P57" s="9">
        <v>1</v>
      </c>
      <c r="Q57" s="9">
        <v>3</v>
      </c>
      <c r="R57" s="9">
        <v>19</v>
      </c>
      <c r="S57" s="9">
        <v>5</v>
      </c>
      <c r="T57" s="9">
        <v>24</v>
      </c>
      <c r="U57" s="9">
        <v>9</v>
      </c>
      <c r="V57" s="9">
        <v>8</v>
      </c>
      <c r="W57" s="9">
        <v>17</v>
      </c>
      <c r="X57" s="9">
        <v>861</v>
      </c>
      <c r="Y57" s="9">
        <v>699</v>
      </c>
      <c r="Z57" s="10">
        <v>1560</v>
      </c>
    </row>
    <row r="58" spans="1:26" ht="14.65" thickBot="1" x14ac:dyDescent="0.5">
      <c r="A58" s="11">
        <v>406</v>
      </c>
      <c r="B58" s="12" t="s">
        <v>84</v>
      </c>
      <c r="C58" s="13">
        <v>0</v>
      </c>
      <c r="D58" s="13">
        <v>0</v>
      </c>
      <c r="E58" s="13">
        <v>0</v>
      </c>
      <c r="F58" s="13">
        <v>106</v>
      </c>
      <c r="G58" s="13">
        <v>110</v>
      </c>
      <c r="H58" s="13">
        <v>216</v>
      </c>
      <c r="I58" s="13">
        <v>40</v>
      </c>
      <c r="J58" s="13">
        <v>56</v>
      </c>
      <c r="K58" s="13">
        <v>96</v>
      </c>
      <c r="L58" s="13">
        <v>48</v>
      </c>
      <c r="M58" s="13">
        <v>47</v>
      </c>
      <c r="N58" s="13">
        <v>95</v>
      </c>
      <c r="O58" s="13">
        <v>0</v>
      </c>
      <c r="P58" s="13">
        <v>2</v>
      </c>
      <c r="Q58" s="13">
        <v>2</v>
      </c>
      <c r="R58" s="13">
        <v>224</v>
      </c>
      <c r="S58" s="13">
        <v>199</v>
      </c>
      <c r="T58" s="13">
        <v>423</v>
      </c>
      <c r="U58" s="13">
        <v>22</v>
      </c>
      <c r="V58" s="13">
        <v>15</v>
      </c>
      <c r="W58" s="13">
        <v>37</v>
      </c>
      <c r="X58" s="13">
        <v>440</v>
      </c>
      <c r="Y58" s="13">
        <v>429</v>
      </c>
      <c r="Z58" s="14">
        <v>869</v>
      </c>
    </row>
    <row r="59" spans="1:26" ht="14.65" thickBot="1" x14ac:dyDescent="0.5">
      <c r="A59" s="7">
        <v>408</v>
      </c>
      <c r="B59" s="8" t="s">
        <v>85</v>
      </c>
      <c r="C59" s="9">
        <v>0</v>
      </c>
      <c r="D59" s="9">
        <v>0</v>
      </c>
      <c r="E59" s="9">
        <v>0</v>
      </c>
      <c r="F59" s="9">
        <v>29</v>
      </c>
      <c r="G59" s="9">
        <v>33</v>
      </c>
      <c r="H59" s="9">
        <v>62</v>
      </c>
      <c r="I59" s="9">
        <v>160</v>
      </c>
      <c r="J59" s="9">
        <v>153</v>
      </c>
      <c r="K59" s="9">
        <v>313</v>
      </c>
      <c r="L59" s="9">
        <v>140</v>
      </c>
      <c r="M59" s="8">
        <v>103</v>
      </c>
      <c r="N59" s="9">
        <v>243</v>
      </c>
      <c r="O59" s="9">
        <v>1</v>
      </c>
      <c r="P59" s="9">
        <v>0</v>
      </c>
      <c r="Q59" s="9">
        <v>1</v>
      </c>
      <c r="R59" s="9">
        <v>16</v>
      </c>
      <c r="S59" s="9">
        <v>4</v>
      </c>
      <c r="T59" s="9">
        <v>20</v>
      </c>
      <c r="U59" s="9">
        <v>10</v>
      </c>
      <c r="V59" s="9">
        <v>14</v>
      </c>
      <c r="W59" s="9">
        <v>24</v>
      </c>
      <c r="X59" s="9">
        <v>356</v>
      </c>
      <c r="Y59" s="9">
        <v>307</v>
      </c>
      <c r="Z59" s="10">
        <v>663</v>
      </c>
    </row>
    <row r="60" spans="1:26" ht="14.65" thickBot="1" x14ac:dyDescent="0.5">
      <c r="A60" s="11">
        <v>409</v>
      </c>
      <c r="B60" s="12" t="s">
        <v>86</v>
      </c>
      <c r="C60" s="13">
        <v>1</v>
      </c>
      <c r="D60" s="13">
        <v>0</v>
      </c>
      <c r="E60" s="13">
        <v>1</v>
      </c>
      <c r="F60" s="13">
        <v>8</v>
      </c>
      <c r="G60" s="13">
        <v>8</v>
      </c>
      <c r="H60" s="13">
        <v>16</v>
      </c>
      <c r="I60" s="13">
        <v>18</v>
      </c>
      <c r="J60" s="13">
        <v>18</v>
      </c>
      <c r="K60" s="13">
        <v>36</v>
      </c>
      <c r="L60" s="13">
        <v>123</v>
      </c>
      <c r="M60" s="12">
        <v>133</v>
      </c>
      <c r="N60" s="13">
        <v>256</v>
      </c>
      <c r="O60" s="13">
        <v>0</v>
      </c>
      <c r="P60" s="13">
        <v>0</v>
      </c>
      <c r="Q60" s="13">
        <v>0</v>
      </c>
      <c r="R60" s="13">
        <v>14</v>
      </c>
      <c r="S60" s="13">
        <v>9</v>
      </c>
      <c r="T60" s="13">
        <v>23</v>
      </c>
      <c r="U60" s="13">
        <v>7</v>
      </c>
      <c r="V60" s="13">
        <v>7</v>
      </c>
      <c r="W60" s="13">
        <v>14</v>
      </c>
      <c r="X60" s="13">
        <v>171</v>
      </c>
      <c r="Y60" s="13">
        <v>175</v>
      </c>
      <c r="Z60" s="14">
        <v>346</v>
      </c>
    </row>
    <row r="61" spans="1:26" ht="14.65" thickBot="1" x14ac:dyDescent="0.5">
      <c r="A61" s="7">
        <v>410</v>
      </c>
      <c r="B61" s="8" t="s">
        <v>87</v>
      </c>
      <c r="C61" s="9">
        <v>0</v>
      </c>
      <c r="D61" s="9">
        <v>0</v>
      </c>
      <c r="E61" s="9">
        <v>0</v>
      </c>
      <c r="F61" s="9">
        <v>14</v>
      </c>
      <c r="G61" s="9">
        <v>16</v>
      </c>
      <c r="H61" s="9">
        <v>30</v>
      </c>
      <c r="I61" s="9">
        <v>138</v>
      </c>
      <c r="J61" s="9">
        <v>138</v>
      </c>
      <c r="K61" s="9">
        <v>276</v>
      </c>
      <c r="L61" s="9">
        <v>115</v>
      </c>
      <c r="M61" s="8">
        <v>125</v>
      </c>
      <c r="N61" s="9">
        <v>240</v>
      </c>
      <c r="O61" s="9">
        <v>1</v>
      </c>
      <c r="P61" s="9">
        <v>1</v>
      </c>
      <c r="Q61" s="9">
        <v>2</v>
      </c>
      <c r="R61" s="9">
        <v>8</v>
      </c>
      <c r="S61" s="9">
        <v>5</v>
      </c>
      <c r="T61" s="9">
        <v>13</v>
      </c>
      <c r="U61" s="9">
        <v>4</v>
      </c>
      <c r="V61" s="9">
        <v>7</v>
      </c>
      <c r="W61" s="9">
        <v>11</v>
      </c>
      <c r="X61" s="9">
        <v>280</v>
      </c>
      <c r="Y61" s="9">
        <v>292</v>
      </c>
      <c r="Z61" s="10">
        <v>572</v>
      </c>
    </row>
    <row r="62" spans="1:26" ht="14.65" thickBot="1" x14ac:dyDescent="0.5">
      <c r="A62" s="11">
        <v>411</v>
      </c>
      <c r="B62" s="12" t="s">
        <v>88</v>
      </c>
      <c r="C62" s="13">
        <v>1</v>
      </c>
      <c r="D62" s="13">
        <v>0</v>
      </c>
      <c r="E62" s="13">
        <v>1</v>
      </c>
      <c r="F62" s="13">
        <v>15</v>
      </c>
      <c r="G62" s="13">
        <v>16</v>
      </c>
      <c r="H62" s="13">
        <v>31</v>
      </c>
      <c r="I62" s="13">
        <v>27</v>
      </c>
      <c r="J62" s="13">
        <v>23</v>
      </c>
      <c r="K62" s="13">
        <v>50</v>
      </c>
      <c r="L62" s="13">
        <v>121</v>
      </c>
      <c r="M62" s="13">
        <v>91</v>
      </c>
      <c r="N62" s="13">
        <v>212</v>
      </c>
      <c r="O62" s="13">
        <v>0</v>
      </c>
      <c r="P62" s="13">
        <v>0</v>
      </c>
      <c r="Q62" s="13">
        <v>0</v>
      </c>
      <c r="R62" s="13">
        <v>135</v>
      </c>
      <c r="S62" s="13">
        <v>102</v>
      </c>
      <c r="T62" s="13">
        <v>237</v>
      </c>
      <c r="U62" s="13">
        <v>21</v>
      </c>
      <c r="V62" s="13">
        <v>12</v>
      </c>
      <c r="W62" s="13">
        <v>33</v>
      </c>
      <c r="X62" s="13">
        <v>320</v>
      </c>
      <c r="Y62" s="13">
        <v>244</v>
      </c>
      <c r="Z62" s="14">
        <v>564</v>
      </c>
    </row>
    <row r="63" spans="1:26" ht="14.65" thickBot="1" x14ac:dyDescent="0.5">
      <c r="A63" s="7">
        <v>412</v>
      </c>
      <c r="B63" s="8" t="s">
        <v>89</v>
      </c>
      <c r="C63" s="9">
        <v>0</v>
      </c>
      <c r="D63" s="9">
        <v>0</v>
      </c>
      <c r="E63" s="9">
        <v>0</v>
      </c>
      <c r="F63" s="9">
        <v>5</v>
      </c>
      <c r="G63" s="9">
        <v>5</v>
      </c>
      <c r="H63" s="9">
        <v>10</v>
      </c>
      <c r="I63" s="9">
        <v>270</v>
      </c>
      <c r="J63" s="9">
        <v>254</v>
      </c>
      <c r="K63" s="9">
        <v>524</v>
      </c>
      <c r="L63" s="9">
        <v>167</v>
      </c>
      <c r="M63" s="8">
        <v>127</v>
      </c>
      <c r="N63" s="9">
        <v>294</v>
      </c>
      <c r="O63" s="9">
        <v>0</v>
      </c>
      <c r="P63" s="9">
        <v>1</v>
      </c>
      <c r="Q63" s="9">
        <v>1</v>
      </c>
      <c r="R63" s="9">
        <v>4</v>
      </c>
      <c r="S63" s="9">
        <v>2</v>
      </c>
      <c r="T63" s="9">
        <v>6</v>
      </c>
      <c r="U63" s="9">
        <v>8</v>
      </c>
      <c r="V63" s="9">
        <v>7</v>
      </c>
      <c r="W63" s="9">
        <v>15</v>
      </c>
      <c r="X63" s="9">
        <v>454</v>
      </c>
      <c r="Y63" s="9">
        <v>396</v>
      </c>
      <c r="Z63" s="10">
        <v>850</v>
      </c>
    </row>
    <row r="64" spans="1:26" ht="14.65" thickBot="1" x14ac:dyDescent="0.5">
      <c r="A64" s="11">
        <v>413</v>
      </c>
      <c r="B64" s="12" t="s">
        <v>90</v>
      </c>
      <c r="C64" s="13">
        <v>0</v>
      </c>
      <c r="D64" s="13">
        <v>0</v>
      </c>
      <c r="E64" s="13">
        <v>0</v>
      </c>
      <c r="F64" s="13">
        <v>4</v>
      </c>
      <c r="G64" s="13">
        <v>4</v>
      </c>
      <c r="H64" s="13">
        <v>8</v>
      </c>
      <c r="I64" s="13">
        <v>14</v>
      </c>
      <c r="J64" s="13">
        <v>13</v>
      </c>
      <c r="K64" s="13">
        <v>27</v>
      </c>
      <c r="L64" s="13">
        <v>39</v>
      </c>
      <c r="M64" s="13">
        <v>64</v>
      </c>
      <c r="N64" s="13">
        <v>103</v>
      </c>
      <c r="O64" s="13">
        <v>0</v>
      </c>
      <c r="P64" s="13">
        <v>0</v>
      </c>
      <c r="Q64" s="13">
        <v>0</v>
      </c>
      <c r="R64" s="13">
        <v>53</v>
      </c>
      <c r="S64" s="13">
        <v>37</v>
      </c>
      <c r="T64" s="13">
        <v>90</v>
      </c>
      <c r="U64" s="13">
        <v>2</v>
      </c>
      <c r="V64" s="13">
        <v>8</v>
      </c>
      <c r="W64" s="13">
        <v>10</v>
      </c>
      <c r="X64" s="13">
        <v>112</v>
      </c>
      <c r="Y64" s="13">
        <v>126</v>
      </c>
      <c r="Z64" s="14">
        <v>238</v>
      </c>
    </row>
    <row r="65" spans="1:26" ht="14.65" thickBot="1" x14ac:dyDescent="0.5">
      <c r="A65" s="7">
        <v>414</v>
      </c>
      <c r="B65" s="8" t="s">
        <v>91</v>
      </c>
      <c r="C65" s="9">
        <v>2</v>
      </c>
      <c r="D65" s="9">
        <v>1</v>
      </c>
      <c r="E65" s="9">
        <v>3</v>
      </c>
      <c r="F65" s="9">
        <v>3</v>
      </c>
      <c r="G65" s="9">
        <v>1</v>
      </c>
      <c r="H65" s="9">
        <v>4</v>
      </c>
      <c r="I65" s="9">
        <v>75</v>
      </c>
      <c r="J65" s="9">
        <v>67</v>
      </c>
      <c r="K65" s="9">
        <v>142</v>
      </c>
      <c r="L65" s="9">
        <v>101</v>
      </c>
      <c r="M65" s="9">
        <v>95</v>
      </c>
      <c r="N65" s="9">
        <v>196</v>
      </c>
      <c r="O65" s="9">
        <v>0</v>
      </c>
      <c r="P65" s="9">
        <v>0</v>
      </c>
      <c r="Q65" s="9">
        <v>0</v>
      </c>
      <c r="R65" s="9">
        <v>8</v>
      </c>
      <c r="S65" s="9">
        <v>4</v>
      </c>
      <c r="T65" s="9">
        <v>12</v>
      </c>
      <c r="U65" s="9">
        <v>2</v>
      </c>
      <c r="V65" s="9">
        <v>5</v>
      </c>
      <c r="W65" s="9">
        <v>7</v>
      </c>
      <c r="X65" s="9">
        <v>191</v>
      </c>
      <c r="Y65" s="9">
        <v>173</v>
      </c>
      <c r="Z65" s="10">
        <v>364</v>
      </c>
    </row>
    <row r="66" spans="1:26" ht="14.65" thickBot="1" x14ac:dyDescent="0.5">
      <c r="A66" s="11">
        <v>415</v>
      </c>
      <c r="B66" s="12" t="s">
        <v>92</v>
      </c>
      <c r="C66" s="13">
        <v>4</v>
      </c>
      <c r="D66" s="13">
        <v>3</v>
      </c>
      <c r="E66" s="13">
        <v>7</v>
      </c>
      <c r="F66" s="13">
        <v>34</v>
      </c>
      <c r="G66" s="13">
        <v>24</v>
      </c>
      <c r="H66" s="13">
        <v>58</v>
      </c>
      <c r="I66" s="13">
        <v>152</v>
      </c>
      <c r="J66" s="13">
        <v>147</v>
      </c>
      <c r="K66" s="13">
        <v>299</v>
      </c>
      <c r="L66" s="13">
        <v>461</v>
      </c>
      <c r="M66" s="12">
        <v>391</v>
      </c>
      <c r="N66" s="13">
        <v>852</v>
      </c>
      <c r="O66" s="13">
        <v>0</v>
      </c>
      <c r="P66" s="13">
        <v>0</v>
      </c>
      <c r="Q66" s="13">
        <v>0</v>
      </c>
      <c r="R66" s="13">
        <v>271</v>
      </c>
      <c r="S66" s="13">
        <v>248</v>
      </c>
      <c r="T66" s="13">
        <v>519</v>
      </c>
      <c r="U66" s="13">
        <v>37</v>
      </c>
      <c r="V66" s="13">
        <v>47</v>
      </c>
      <c r="W66" s="13">
        <v>84</v>
      </c>
      <c r="X66" s="13">
        <v>959</v>
      </c>
      <c r="Y66" s="13">
        <v>860</v>
      </c>
      <c r="Z66" s="14">
        <v>1819</v>
      </c>
    </row>
    <row r="67" spans="1:26" ht="14.65" thickBot="1" x14ac:dyDescent="0.5">
      <c r="A67" s="7">
        <v>416</v>
      </c>
      <c r="B67" s="8" t="s">
        <v>93</v>
      </c>
      <c r="C67" s="9">
        <v>0</v>
      </c>
      <c r="D67" s="9">
        <v>3</v>
      </c>
      <c r="E67" s="9">
        <v>3</v>
      </c>
      <c r="F67" s="9">
        <v>18</v>
      </c>
      <c r="G67" s="9">
        <v>20</v>
      </c>
      <c r="H67" s="9">
        <v>38</v>
      </c>
      <c r="I67" s="9">
        <v>70</v>
      </c>
      <c r="J67" s="9">
        <v>71</v>
      </c>
      <c r="K67" s="9">
        <v>141</v>
      </c>
      <c r="L67" s="9">
        <v>181</v>
      </c>
      <c r="M67" s="8">
        <v>182</v>
      </c>
      <c r="N67" s="9">
        <v>363</v>
      </c>
      <c r="O67" s="9">
        <v>0</v>
      </c>
      <c r="P67" s="9">
        <v>0</v>
      </c>
      <c r="Q67" s="9">
        <v>0</v>
      </c>
      <c r="R67" s="9">
        <v>7</v>
      </c>
      <c r="S67" s="9">
        <v>9</v>
      </c>
      <c r="T67" s="9">
        <v>16</v>
      </c>
      <c r="U67" s="9">
        <v>11</v>
      </c>
      <c r="V67" s="9">
        <v>9</v>
      </c>
      <c r="W67" s="9">
        <v>20</v>
      </c>
      <c r="X67" s="9">
        <v>287</v>
      </c>
      <c r="Y67" s="9">
        <v>294</v>
      </c>
      <c r="Z67" s="10">
        <v>581</v>
      </c>
    </row>
    <row r="68" spans="1:26" ht="14.65" thickBot="1" x14ac:dyDescent="0.5">
      <c r="A68" s="11">
        <v>418</v>
      </c>
      <c r="B68" s="12" t="s">
        <v>94</v>
      </c>
      <c r="C68" s="13">
        <v>2</v>
      </c>
      <c r="D68" s="13">
        <v>1</v>
      </c>
      <c r="E68" s="13">
        <v>3</v>
      </c>
      <c r="F68" s="13">
        <v>5</v>
      </c>
      <c r="G68" s="13">
        <v>10</v>
      </c>
      <c r="H68" s="13">
        <v>15</v>
      </c>
      <c r="I68" s="13">
        <v>36</v>
      </c>
      <c r="J68" s="13">
        <v>23</v>
      </c>
      <c r="K68" s="13">
        <v>59</v>
      </c>
      <c r="L68" s="13">
        <v>126</v>
      </c>
      <c r="M68" s="12">
        <v>123</v>
      </c>
      <c r="N68" s="13">
        <v>249</v>
      </c>
      <c r="O68" s="13">
        <v>1</v>
      </c>
      <c r="P68" s="13">
        <v>1</v>
      </c>
      <c r="Q68" s="13">
        <v>2</v>
      </c>
      <c r="R68" s="13">
        <v>47</v>
      </c>
      <c r="S68" s="13">
        <v>33</v>
      </c>
      <c r="T68" s="13">
        <v>80</v>
      </c>
      <c r="U68" s="13">
        <v>11</v>
      </c>
      <c r="V68" s="13">
        <v>6</v>
      </c>
      <c r="W68" s="13">
        <v>17</v>
      </c>
      <c r="X68" s="13">
        <v>228</v>
      </c>
      <c r="Y68" s="13">
        <v>197</v>
      </c>
      <c r="Z68" s="14">
        <v>425</v>
      </c>
    </row>
    <row r="69" spans="1:26" ht="14.65" thickBot="1" x14ac:dyDescent="0.5">
      <c r="A69" s="7">
        <v>420</v>
      </c>
      <c r="B69" s="8" t="s">
        <v>95</v>
      </c>
      <c r="C69" s="9">
        <v>1</v>
      </c>
      <c r="D69" s="9">
        <v>0</v>
      </c>
      <c r="E69" s="9">
        <v>1</v>
      </c>
      <c r="F69" s="9">
        <v>9</v>
      </c>
      <c r="G69" s="9">
        <v>13</v>
      </c>
      <c r="H69" s="9">
        <v>22</v>
      </c>
      <c r="I69" s="9">
        <v>69</v>
      </c>
      <c r="J69" s="9">
        <v>82</v>
      </c>
      <c r="K69" s="9">
        <v>151</v>
      </c>
      <c r="L69" s="9">
        <v>51</v>
      </c>
      <c r="M69" s="9">
        <v>38</v>
      </c>
      <c r="N69" s="9">
        <v>89</v>
      </c>
      <c r="O69" s="9">
        <v>0</v>
      </c>
      <c r="P69" s="9">
        <v>1</v>
      </c>
      <c r="Q69" s="9">
        <v>1</v>
      </c>
      <c r="R69" s="9">
        <v>242</v>
      </c>
      <c r="S69" s="9">
        <v>272</v>
      </c>
      <c r="T69" s="9">
        <v>514</v>
      </c>
      <c r="U69" s="9">
        <v>23</v>
      </c>
      <c r="V69" s="9">
        <v>17</v>
      </c>
      <c r="W69" s="9">
        <v>40</v>
      </c>
      <c r="X69" s="9">
        <v>395</v>
      </c>
      <c r="Y69" s="9">
        <v>423</v>
      </c>
      <c r="Z69" s="10">
        <v>818</v>
      </c>
    </row>
    <row r="70" spans="1:26" ht="14.65" thickBot="1" x14ac:dyDescent="0.5">
      <c r="A70" s="11">
        <v>422</v>
      </c>
      <c r="B70" s="12" t="s">
        <v>96</v>
      </c>
      <c r="C70" s="13">
        <v>0</v>
      </c>
      <c r="D70" s="13">
        <v>0</v>
      </c>
      <c r="E70" s="13">
        <v>0</v>
      </c>
      <c r="F70" s="13">
        <v>4</v>
      </c>
      <c r="G70" s="13">
        <v>10</v>
      </c>
      <c r="H70" s="13">
        <v>14</v>
      </c>
      <c r="I70" s="13">
        <v>311</v>
      </c>
      <c r="J70" s="13">
        <v>298</v>
      </c>
      <c r="K70" s="13">
        <v>609</v>
      </c>
      <c r="L70" s="13">
        <v>53</v>
      </c>
      <c r="M70" s="13">
        <v>62</v>
      </c>
      <c r="N70" s="13">
        <v>115</v>
      </c>
      <c r="O70" s="13">
        <v>0</v>
      </c>
      <c r="P70" s="13">
        <v>0</v>
      </c>
      <c r="Q70" s="13">
        <v>0</v>
      </c>
      <c r="R70" s="13">
        <v>40</v>
      </c>
      <c r="S70" s="13">
        <v>53</v>
      </c>
      <c r="T70" s="13">
        <v>93</v>
      </c>
      <c r="U70" s="13">
        <v>7</v>
      </c>
      <c r="V70" s="13">
        <v>5</v>
      </c>
      <c r="W70" s="13">
        <v>12</v>
      </c>
      <c r="X70" s="13">
        <v>415</v>
      </c>
      <c r="Y70" s="13">
        <v>428</v>
      </c>
      <c r="Z70" s="14">
        <v>843</v>
      </c>
    </row>
    <row r="71" spans="1:26" ht="14.65" thickBot="1" x14ac:dyDescent="0.5">
      <c r="A71" s="7">
        <v>424</v>
      </c>
      <c r="B71" s="8" t="s">
        <v>97</v>
      </c>
      <c r="C71" s="9">
        <v>1</v>
      </c>
      <c r="D71" s="9">
        <v>0</v>
      </c>
      <c r="E71" s="9">
        <v>1</v>
      </c>
      <c r="F71" s="9">
        <v>85</v>
      </c>
      <c r="G71" s="9">
        <v>79</v>
      </c>
      <c r="H71" s="9">
        <v>164</v>
      </c>
      <c r="I71" s="9">
        <v>215</v>
      </c>
      <c r="J71" s="9">
        <v>217</v>
      </c>
      <c r="K71" s="9">
        <v>432</v>
      </c>
      <c r="L71" s="9">
        <v>154</v>
      </c>
      <c r="M71" s="8">
        <v>143</v>
      </c>
      <c r="N71" s="9">
        <v>297</v>
      </c>
      <c r="O71" s="9">
        <v>1</v>
      </c>
      <c r="P71" s="9">
        <v>1</v>
      </c>
      <c r="Q71" s="9">
        <v>2</v>
      </c>
      <c r="R71" s="9">
        <v>38</v>
      </c>
      <c r="S71" s="9">
        <v>41</v>
      </c>
      <c r="T71" s="9">
        <v>79</v>
      </c>
      <c r="U71" s="9">
        <v>4</v>
      </c>
      <c r="V71" s="9">
        <v>3</v>
      </c>
      <c r="W71" s="9">
        <v>7</v>
      </c>
      <c r="X71" s="9">
        <v>498</v>
      </c>
      <c r="Y71" s="9">
        <v>484</v>
      </c>
      <c r="Z71" s="10">
        <v>982</v>
      </c>
    </row>
    <row r="72" spans="1:26" ht="14.65" thickBot="1" x14ac:dyDescent="0.5">
      <c r="A72" s="11">
        <v>426</v>
      </c>
      <c r="B72" s="12" t="s">
        <v>98</v>
      </c>
      <c r="C72" s="13">
        <v>4</v>
      </c>
      <c r="D72" s="13">
        <v>8</v>
      </c>
      <c r="E72" s="13">
        <v>12</v>
      </c>
      <c r="F72" s="13">
        <v>68</v>
      </c>
      <c r="G72" s="13">
        <v>65</v>
      </c>
      <c r="H72" s="13">
        <v>133</v>
      </c>
      <c r="I72" s="13">
        <v>398</v>
      </c>
      <c r="J72" s="13">
        <v>337</v>
      </c>
      <c r="K72" s="13">
        <v>735</v>
      </c>
      <c r="L72" s="13">
        <v>370</v>
      </c>
      <c r="M72" s="12">
        <v>330</v>
      </c>
      <c r="N72" s="13">
        <v>700</v>
      </c>
      <c r="O72" s="13">
        <v>3</v>
      </c>
      <c r="P72" s="13">
        <v>1</v>
      </c>
      <c r="Q72" s="13">
        <v>4</v>
      </c>
      <c r="R72" s="13">
        <v>288</v>
      </c>
      <c r="S72" s="13">
        <v>255</v>
      </c>
      <c r="T72" s="13">
        <v>543</v>
      </c>
      <c r="U72" s="13">
        <v>29</v>
      </c>
      <c r="V72" s="13">
        <v>40</v>
      </c>
      <c r="W72" s="13">
        <v>69</v>
      </c>
      <c r="X72" s="13">
        <v>1160</v>
      </c>
      <c r="Y72" s="13">
        <v>1036</v>
      </c>
      <c r="Z72" s="14">
        <v>2196</v>
      </c>
    </row>
    <row r="73" spans="1:26" ht="14.65" thickBot="1" x14ac:dyDescent="0.5">
      <c r="A73" s="7">
        <v>428</v>
      </c>
      <c r="B73" s="8" t="s">
        <v>99</v>
      </c>
      <c r="C73" s="9">
        <v>1</v>
      </c>
      <c r="D73" s="9">
        <v>0</v>
      </c>
      <c r="E73" s="9">
        <v>1</v>
      </c>
      <c r="F73" s="9">
        <v>9</v>
      </c>
      <c r="G73" s="9">
        <v>9</v>
      </c>
      <c r="H73" s="9">
        <v>18</v>
      </c>
      <c r="I73" s="9">
        <v>120</v>
      </c>
      <c r="J73" s="9">
        <v>109</v>
      </c>
      <c r="K73" s="9">
        <v>229</v>
      </c>
      <c r="L73" s="9">
        <v>234</v>
      </c>
      <c r="M73" s="8">
        <v>191</v>
      </c>
      <c r="N73" s="9">
        <v>425</v>
      </c>
      <c r="O73" s="9">
        <v>3</v>
      </c>
      <c r="P73" s="9">
        <v>1</v>
      </c>
      <c r="Q73" s="9">
        <v>4</v>
      </c>
      <c r="R73" s="9">
        <v>13</v>
      </c>
      <c r="S73" s="9">
        <v>12</v>
      </c>
      <c r="T73" s="9">
        <v>25</v>
      </c>
      <c r="U73" s="9">
        <v>14</v>
      </c>
      <c r="V73" s="9">
        <v>9</v>
      </c>
      <c r="W73" s="9">
        <v>23</v>
      </c>
      <c r="X73" s="9">
        <v>394</v>
      </c>
      <c r="Y73" s="9">
        <v>331</v>
      </c>
      <c r="Z73" s="10">
        <v>725</v>
      </c>
    </row>
    <row r="74" spans="1:26" ht="14.65" thickBot="1" x14ac:dyDescent="0.5">
      <c r="A74" s="11">
        <v>429</v>
      </c>
      <c r="B74" s="12" t="s">
        <v>100</v>
      </c>
      <c r="C74" s="13">
        <v>1</v>
      </c>
      <c r="D74" s="13">
        <v>1</v>
      </c>
      <c r="E74" s="13">
        <v>2</v>
      </c>
      <c r="F74" s="13">
        <v>29</v>
      </c>
      <c r="G74" s="13">
        <v>23</v>
      </c>
      <c r="H74" s="13">
        <v>52</v>
      </c>
      <c r="I74" s="13">
        <v>110</v>
      </c>
      <c r="J74" s="13">
        <v>83</v>
      </c>
      <c r="K74" s="13">
        <v>193</v>
      </c>
      <c r="L74" s="13">
        <v>293</v>
      </c>
      <c r="M74" s="12">
        <v>258</v>
      </c>
      <c r="N74" s="13">
        <v>551</v>
      </c>
      <c r="O74" s="13">
        <v>0</v>
      </c>
      <c r="P74" s="13">
        <v>0</v>
      </c>
      <c r="Q74" s="13">
        <v>0</v>
      </c>
      <c r="R74" s="13">
        <v>15</v>
      </c>
      <c r="S74" s="13">
        <v>5</v>
      </c>
      <c r="T74" s="13">
        <v>20</v>
      </c>
      <c r="U74" s="13">
        <v>17</v>
      </c>
      <c r="V74" s="13">
        <v>16</v>
      </c>
      <c r="W74" s="13">
        <v>33</v>
      </c>
      <c r="X74" s="13">
        <v>465</v>
      </c>
      <c r="Y74" s="13">
        <v>386</v>
      </c>
      <c r="Z74" s="14">
        <v>851</v>
      </c>
    </row>
    <row r="75" spans="1:26" ht="14.65" thickBot="1" x14ac:dyDescent="0.5">
      <c r="A75" s="7">
        <v>431</v>
      </c>
      <c r="B75" s="8" t="s">
        <v>101</v>
      </c>
      <c r="C75" s="9">
        <v>2</v>
      </c>
      <c r="D75" s="9">
        <v>0</v>
      </c>
      <c r="E75" s="9">
        <v>2</v>
      </c>
      <c r="F75" s="9">
        <v>157</v>
      </c>
      <c r="G75" s="9">
        <v>151</v>
      </c>
      <c r="H75" s="9">
        <v>308</v>
      </c>
      <c r="I75" s="9">
        <v>53</v>
      </c>
      <c r="J75" s="9">
        <v>54</v>
      </c>
      <c r="K75" s="9">
        <v>107</v>
      </c>
      <c r="L75" s="9">
        <v>49</v>
      </c>
      <c r="M75" s="9">
        <v>53</v>
      </c>
      <c r="N75" s="9">
        <v>102</v>
      </c>
      <c r="O75" s="9">
        <v>1</v>
      </c>
      <c r="P75" s="9">
        <v>0</v>
      </c>
      <c r="Q75" s="9">
        <v>1</v>
      </c>
      <c r="R75" s="9">
        <v>326</v>
      </c>
      <c r="S75" s="9">
        <v>339</v>
      </c>
      <c r="T75" s="9">
        <v>665</v>
      </c>
      <c r="U75" s="9">
        <v>19</v>
      </c>
      <c r="V75" s="9">
        <v>11</v>
      </c>
      <c r="W75" s="9">
        <v>30</v>
      </c>
      <c r="X75" s="9">
        <v>607</v>
      </c>
      <c r="Y75" s="9">
        <v>608</v>
      </c>
      <c r="Z75" s="10">
        <v>1215</v>
      </c>
    </row>
    <row r="76" spans="1:26" ht="14.65" thickBot="1" x14ac:dyDescent="0.5">
      <c r="A76" s="11">
        <v>432</v>
      </c>
      <c r="B76" s="12" t="s">
        <v>102</v>
      </c>
      <c r="C76" s="13">
        <v>1</v>
      </c>
      <c r="D76" s="13">
        <v>3</v>
      </c>
      <c r="E76" s="13">
        <v>4</v>
      </c>
      <c r="F76" s="13">
        <v>20</v>
      </c>
      <c r="G76" s="13">
        <v>20</v>
      </c>
      <c r="H76" s="13">
        <v>40</v>
      </c>
      <c r="I76" s="13">
        <v>155</v>
      </c>
      <c r="J76" s="13">
        <v>152</v>
      </c>
      <c r="K76" s="13">
        <v>307</v>
      </c>
      <c r="L76" s="13">
        <v>168</v>
      </c>
      <c r="M76" s="12">
        <v>171</v>
      </c>
      <c r="N76" s="13">
        <v>339</v>
      </c>
      <c r="O76" s="13">
        <v>1</v>
      </c>
      <c r="P76" s="13">
        <v>3</v>
      </c>
      <c r="Q76" s="13">
        <v>4</v>
      </c>
      <c r="R76" s="13">
        <v>21</v>
      </c>
      <c r="S76" s="13">
        <v>15</v>
      </c>
      <c r="T76" s="13">
        <v>36</v>
      </c>
      <c r="U76" s="13">
        <v>10</v>
      </c>
      <c r="V76" s="13">
        <v>7</v>
      </c>
      <c r="W76" s="13">
        <v>17</v>
      </c>
      <c r="X76" s="13">
        <v>376</v>
      </c>
      <c r="Y76" s="13">
        <v>371</v>
      </c>
      <c r="Z76" s="14">
        <v>747</v>
      </c>
    </row>
    <row r="77" spans="1:26" ht="14.65" thickBot="1" x14ac:dyDescent="0.5">
      <c r="A77" s="7">
        <v>433</v>
      </c>
      <c r="B77" s="8" t="s">
        <v>103</v>
      </c>
      <c r="C77" s="9">
        <v>2</v>
      </c>
      <c r="D77" s="9">
        <v>0</v>
      </c>
      <c r="E77" s="9">
        <v>2</v>
      </c>
      <c r="F77" s="9">
        <v>21</v>
      </c>
      <c r="G77" s="9">
        <v>22</v>
      </c>
      <c r="H77" s="9">
        <v>43</v>
      </c>
      <c r="I77" s="9">
        <v>50</v>
      </c>
      <c r="J77" s="9">
        <v>62</v>
      </c>
      <c r="K77" s="9">
        <v>112</v>
      </c>
      <c r="L77" s="9">
        <v>37</v>
      </c>
      <c r="M77" s="9">
        <v>60</v>
      </c>
      <c r="N77" s="9">
        <v>97</v>
      </c>
      <c r="O77" s="9">
        <v>2</v>
      </c>
      <c r="P77" s="9">
        <v>0</v>
      </c>
      <c r="Q77" s="9">
        <v>2</v>
      </c>
      <c r="R77" s="9">
        <v>398</v>
      </c>
      <c r="S77" s="9">
        <v>380</v>
      </c>
      <c r="T77" s="9">
        <v>778</v>
      </c>
      <c r="U77" s="9">
        <v>15</v>
      </c>
      <c r="V77" s="9">
        <v>21</v>
      </c>
      <c r="W77" s="9">
        <v>36</v>
      </c>
      <c r="X77" s="9">
        <v>525</v>
      </c>
      <c r="Y77" s="9">
        <v>545</v>
      </c>
      <c r="Z77" s="10">
        <v>1070</v>
      </c>
    </row>
    <row r="78" spans="1:26" ht="14.65" thickBot="1" x14ac:dyDescent="0.5">
      <c r="A78" s="11">
        <v>434</v>
      </c>
      <c r="B78" s="12" t="s">
        <v>104</v>
      </c>
      <c r="C78" s="13">
        <v>0</v>
      </c>
      <c r="D78" s="13">
        <v>0</v>
      </c>
      <c r="E78" s="13">
        <v>0</v>
      </c>
      <c r="F78" s="13">
        <v>27</v>
      </c>
      <c r="G78" s="13">
        <v>28</v>
      </c>
      <c r="H78" s="13">
        <v>55</v>
      </c>
      <c r="I78" s="13">
        <v>224</v>
      </c>
      <c r="J78" s="13">
        <v>173</v>
      </c>
      <c r="K78" s="13">
        <v>397</v>
      </c>
      <c r="L78" s="13">
        <v>232</v>
      </c>
      <c r="M78" s="12">
        <v>218</v>
      </c>
      <c r="N78" s="13">
        <v>450</v>
      </c>
      <c r="O78" s="13">
        <v>1</v>
      </c>
      <c r="P78" s="13">
        <v>1</v>
      </c>
      <c r="Q78" s="13">
        <v>2</v>
      </c>
      <c r="R78" s="13">
        <v>69</v>
      </c>
      <c r="S78" s="13">
        <v>62</v>
      </c>
      <c r="T78" s="13">
        <v>131</v>
      </c>
      <c r="U78" s="13">
        <v>16</v>
      </c>
      <c r="V78" s="13">
        <v>10</v>
      </c>
      <c r="W78" s="13">
        <v>26</v>
      </c>
      <c r="X78" s="13">
        <v>569</v>
      </c>
      <c r="Y78" s="13">
        <v>492</v>
      </c>
      <c r="Z78" s="14">
        <v>1061</v>
      </c>
    </row>
    <row r="79" spans="1:26" ht="14.65" thickBot="1" x14ac:dyDescent="0.5">
      <c r="A79" s="7">
        <v>435</v>
      </c>
      <c r="B79" s="8" t="s">
        <v>105</v>
      </c>
      <c r="C79" s="9">
        <v>0</v>
      </c>
      <c r="D79" s="9">
        <v>0</v>
      </c>
      <c r="E79" s="9">
        <v>0</v>
      </c>
      <c r="F79" s="9">
        <v>4</v>
      </c>
      <c r="G79" s="9">
        <v>6</v>
      </c>
      <c r="H79" s="9">
        <v>10</v>
      </c>
      <c r="I79" s="9">
        <v>6</v>
      </c>
      <c r="J79" s="9">
        <v>9</v>
      </c>
      <c r="K79" s="9">
        <v>15</v>
      </c>
      <c r="L79" s="9">
        <v>38</v>
      </c>
      <c r="M79" s="9">
        <v>27</v>
      </c>
      <c r="N79" s="9">
        <v>65</v>
      </c>
      <c r="O79" s="9">
        <v>1</v>
      </c>
      <c r="P79" s="9">
        <v>1</v>
      </c>
      <c r="Q79" s="9">
        <v>2</v>
      </c>
      <c r="R79" s="9">
        <v>37</v>
      </c>
      <c r="S79" s="9">
        <v>36</v>
      </c>
      <c r="T79" s="9">
        <v>73</v>
      </c>
      <c r="U79" s="9">
        <v>4</v>
      </c>
      <c r="V79" s="9">
        <v>0</v>
      </c>
      <c r="W79" s="9">
        <v>4</v>
      </c>
      <c r="X79" s="9">
        <v>90</v>
      </c>
      <c r="Y79" s="9">
        <v>79</v>
      </c>
      <c r="Z79" s="10">
        <v>169</v>
      </c>
    </row>
    <row r="80" spans="1:26" ht="14.65" thickBot="1" x14ac:dyDescent="0.5">
      <c r="A80" s="11">
        <v>436</v>
      </c>
      <c r="B80" s="12" t="s">
        <v>106</v>
      </c>
      <c r="C80" s="13">
        <v>0</v>
      </c>
      <c r="D80" s="13">
        <v>0</v>
      </c>
      <c r="E80" s="13">
        <v>0</v>
      </c>
      <c r="F80" s="13">
        <v>21</v>
      </c>
      <c r="G80" s="13">
        <v>18</v>
      </c>
      <c r="H80" s="13">
        <v>39</v>
      </c>
      <c r="I80" s="13">
        <v>95</v>
      </c>
      <c r="J80" s="13">
        <v>101</v>
      </c>
      <c r="K80" s="13">
        <v>196</v>
      </c>
      <c r="L80" s="13">
        <v>138</v>
      </c>
      <c r="M80" s="12">
        <v>116</v>
      </c>
      <c r="N80" s="13">
        <v>254</v>
      </c>
      <c r="O80" s="13">
        <v>0</v>
      </c>
      <c r="P80" s="13">
        <v>1</v>
      </c>
      <c r="Q80" s="13">
        <v>1</v>
      </c>
      <c r="R80" s="13">
        <v>46</v>
      </c>
      <c r="S80" s="13">
        <v>31</v>
      </c>
      <c r="T80" s="13">
        <v>77</v>
      </c>
      <c r="U80" s="13">
        <v>17</v>
      </c>
      <c r="V80" s="13">
        <v>11</v>
      </c>
      <c r="W80" s="13">
        <v>28</v>
      </c>
      <c r="X80" s="13">
        <v>317</v>
      </c>
      <c r="Y80" s="13">
        <v>278</v>
      </c>
      <c r="Z80" s="14">
        <v>595</v>
      </c>
    </row>
    <row r="81" spans="1:26" ht="14.65" thickBot="1" x14ac:dyDescent="0.5">
      <c r="A81" s="7">
        <v>437</v>
      </c>
      <c r="B81" s="8" t="s">
        <v>107</v>
      </c>
      <c r="C81" s="9">
        <v>4</v>
      </c>
      <c r="D81" s="9">
        <v>2</v>
      </c>
      <c r="E81" s="9">
        <v>6</v>
      </c>
      <c r="F81" s="9">
        <v>160</v>
      </c>
      <c r="G81" s="9">
        <v>150</v>
      </c>
      <c r="H81" s="9">
        <v>310</v>
      </c>
      <c r="I81" s="9">
        <v>47</v>
      </c>
      <c r="J81" s="9">
        <v>57</v>
      </c>
      <c r="K81" s="9">
        <v>104</v>
      </c>
      <c r="L81" s="9">
        <v>80</v>
      </c>
      <c r="M81" s="9">
        <v>79</v>
      </c>
      <c r="N81" s="9">
        <v>159</v>
      </c>
      <c r="O81" s="9">
        <v>0</v>
      </c>
      <c r="P81" s="9">
        <v>0</v>
      </c>
      <c r="Q81" s="9">
        <v>0</v>
      </c>
      <c r="R81" s="9">
        <v>178</v>
      </c>
      <c r="S81" s="9">
        <v>181</v>
      </c>
      <c r="T81" s="9">
        <v>359</v>
      </c>
      <c r="U81" s="9">
        <v>14</v>
      </c>
      <c r="V81" s="9">
        <v>14</v>
      </c>
      <c r="W81" s="9">
        <v>28</v>
      </c>
      <c r="X81" s="9">
        <v>483</v>
      </c>
      <c r="Y81" s="9">
        <v>483</v>
      </c>
      <c r="Z81" s="10">
        <v>966</v>
      </c>
    </row>
    <row r="82" spans="1:26" ht="14.65" thickBot="1" x14ac:dyDescent="0.5">
      <c r="A82" s="11">
        <v>438</v>
      </c>
      <c r="B82" s="12" t="s">
        <v>108</v>
      </c>
      <c r="C82" s="13">
        <v>0</v>
      </c>
      <c r="D82" s="13">
        <v>0</v>
      </c>
      <c r="E82" s="13">
        <v>0</v>
      </c>
      <c r="F82" s="13">
        <v>8</v>
      </c>
      <c r="G82" s="13">
        <v>14</v>
      </c>
      <c r="H82" s="13">
        <v>22</v>
      </c>
      <c r="I82" s="13">
        <v>36</v>
      </c>
      <c r="J82" s="13">
        <v>42</v>
      </c>
      <c r="K82" s="13">
        <v>78</v>
      </c>
      <c r="L82" s="13">
        <v>103</v>
      </c>
      <c r="M82" s="12">
        <v>111</v>
      </c>
      <c r="N82" s="13">
        <v>214</v>
      </c>
      <c r="O82" s="13">
        <v>0</v>
      </c>
      <c r="P82" s="13">
        <v>0</v>
      </c>
      <c r="Q82" s="13">
        <v>0</v>
      </c>
      <c r="R82" s="13">
        <v>111</v>
      </c>
      <c r="S82" s="13">
        <v>102</v>
      </c>
      <c r="T82" s="13">
        <v>213</v>
      </c>
      <c r="U82" s="13">
        <v>13</v>
      </c>
      <c r="V82" s="13">
        <v>14</v>
      </c>
      <c r="W82" s="13">
        <v>27</v>
      </c>
      <c r="X82" s="13">
        <v>271</v>
      </c>
      <c r="Y82" s="13">
        <v>283</v>
      </c>
      <c r="Z82" s="14">
        <v>554</v>
      </c>
    </row>
    <row r="83" spans="1:26" ht="14.65" thickBot="1" x14ac:dyDescent="0.5">
      <c r="A83" s="7">
        <v>439</v>
      </c>
      <c r="B83" s="8" t="s">
        <v>109</v>
      </c>
      <c r="C83" s="9">
        <v>1</v>
      </c>
      <c r="D83" s="9">
        <v>0</v>
      </c>
      <c r="E83" s="9">
        <v>1</v>
      </c>
      <c r="F83" s="9">
        <v>2</v>
      </c>
      <c r="G83" s="9">
        <v>0</v>
      </c>
      <c r="H83" s="9">
        <v>2</v>
      </c>
      <c r="I83" s="9">
        <v>19</v>
      </c>
      <c r="J83" s="9">
        <v>2</v>
      </c>
      <c r="K83" s="9">
        <v>21</v>
      </c>
      <c r="L83" s="9">
        <v>127</v>
      </c>
      <c r="M83" s="9">
        <v>48</v>
      </c>
      <c r="N83" s="9">
        <v>175</v>
      </c>
      <c r="O83" s="9">
        <v>0</v>
      </c>
      <c r="P83" s="9">
        <v>0</v>
      </c>
      <c r="Q83" s="9">
        <v>0</v>
      </c>
      <c r="R83" s="9">
        <v>8</v>
      </c>
      <c r="S83" s="9">
        <v>0</v>
      </c>
      <c r="T83" s="9">
        <v>8</v>
      </c>
      <c r="U83" s="9">
        <v>8</v>
      </c>
      <c r="V83" s="9">
        <v>2</v>
      </c>
      <c r="W83" s="9">
        <v>10</v>
      </c>
      <c r="X83" s="9">
        <v>165</v>
      </c>
      <c r="Y83" s="9">
        <v>52</v>
      </c>
      <c r="Z83" s="10">
        <v>217</v>
      </c>
    </row>
    <row r="84" spans="1:26" ht="14.65" thickBot="1" x14ac:dyDescent="0.5">
      <c r="A84" s="11">
        <v>440</v>
      </c>
      <c r="B84" s="12" t="s">
        <v>110</v>
      </c>
      <c r="C84" s="13">
        <v>2</v>
      </c>
      <c r="D84" s="13">
        <v>1</v>
      </c>
      <c r="E84" s="13">
        <v>3</v>
      </c>
      <c r="F84" s="13">
        <v>18</v>
      </c>
      <c r="G84" s="13">
        <v>16</v>
      </c>
      <c r="H84" s="13">
        <v>34</v>
      </c>
      <c r="I84" s="13">
        <v>156</v>
      </c>
      <c r="J84" s="13">
        <v>145</v>
      </c>
      <c r="K84" s="13">
        <v>301</v>
      </c>
      <c r="L84" s="13">
        <v>152</v>
      </c>
      <c r="M84" s="12">
        <v>115</v>
      </c>
      <c r="N84" s="13">
        <v>267</v>
      </c>
      <c r="O84" s="13">
        <v>0</v>
      </c>
      <c r="P84" s="13">
        <v>2</v>
      </c>
      <c r="Q84" s="13">
        <v>2</v>
      </c>
      <c r="R84" s="13">
        <v>48</v>
      </c>
      <c r="S84" s="13">
        <v>28</v>
      </c>
      <c r="T84" s="13">
        <v>76</v>
      </c>
      <c r="U84" s="13">
        <v>15</v>
      </c>
      <c r="V84" s="13">
        <v>14</v>
      </c>
      <c r="W84" s="13">
        <v>29</v>
      </c>
      <c r="X84" s="13">
        <v>391</v>
      </c>
      <c r="Y84" s="13">
        <v>321</v>
      </c>
      <c r="Z84" s="14">
        <v>712</v>
      </c>
    </row>
    <row r="85" spans="1:26" ht="14.65" thickBot="1" x14ac:dyDescent="0.5">
      <c r="A85" s="7">
        <v>442</v>
      </c>
      <c r="B85" s="8" t="s">
        <v>111</v>
      </c>
      <c r="C85" s="9">
        <v>0</v>
      </c>
      <c r="D85" s="9">
        <v>0</v>
      </c>
      <c r="E85" s="9">
        <v>0</v>
      </c>
      <c r="F85" s="9">
        <v>24</v>
      </c>
      <c r="G85" s="9">
        <v>13</v>
      </c>
      <c r="H85" s="9">
        <v>37</v>
      </c>
      <c r="I85" s="9">
        <v>133</v>
      </c>
      <c r="J85" s="9">
        <v>116</v>
      </c>
      <c r="K85" s="9">
        <v>249</v>
      </c>
      <c r="L85" s="9">
        <v>215</v>
      </c>
      <c r="M85" s="8">
        <v>235</v>
      </c>
      <c r="N85" s="9">
        <v>450</v>
      </c>
      <c r="O85" s="9">
        <v>0</v>
      </c>
      <c r="P85" s="9">
        <v>1</v>
      </c>
      <c r="Q85" s="9">
        <v>1</v>
      </c>
      <c r="R85" s="9">
        <v>84</v>
      </c>
      <c r="S85" s="9">
        <v>65</v>
      </c>
      <c r="T85" s="9">
        <v>149</v>
      </c>
      <c r="U85" s="9">
        <v>14</v>
      </c>
      <c r="V85" s="9">
        <v>18</v>
      </c>
      <c r="W85" s="9">
        <v>32</v>
      </c>
      <c r="X85" s="9">
        <v>470</v>
      </c>
      <c r="Y85" s="9">
        <v>448</v>
      </c>
      <c r="Z85" s="10">
        <v>918</v>
      </c>
    </row>
    <row r="86" spans="1:26" ht="14.65" thickBot="1" x14ac:dyDescent="0.5">
      <c r="A86" s="11">
        <v>443</v>
      </c>
      <c r="B86" s="12" t="s">
        <v>112</v>
      </c>
      <c r="C86" s="13">
        <v>1</v>
      </c>
      <c r="D86" s="13">
        <v>2</v>
      </c>
      <c r="E86" s="13">
        <v>3</v>
      </c>
      <c r="F86" s="13">
        <v>4</v>
      </c>
      <c r="G86" s="13">
        <v>20</v>
      </c>
      <c r="H86" s="13">
        <v>24</v>
      </c>
      <c r="I86" s="13">
        <v>6</v>
      </c>
      <c r="J86" s="13">
        <v>10</v>
      </c>
      <c r="K86" s="13">
        <v>16</v>
      </c>
      <c r="L86" s="13">
        <v>9</v>
      </c>
      <c r="M86" s="13">
        <v>11</v>
      </c>
      <c r="N86" s="13">
        <v>20</v>
      </c>
      <c r="O86" s="13">
        <v>0</v>
      </c>
      <c r="P86" s="13">
        <v>0</v>
      </c>
      <c r="Q86" s="13">
        <v>0</v>
      </c>
      <c r="R86" s="13">
        <v>69</v>
      </c>
      <c r="S86" s="13">
        <v>87</v>
      </c>
      <c r="T86" s="13">
        <v>156</v>
      </c>
      <c r="U86" s="13">
        <v>6</v>
      </c>
      <c r="V86" s="13">
        <v>7</v>
      </c>
      <c r="W86" s="13">
        <v>13</v>
      </c>
      <c r="X86" s="13">
        <v>95</v>
      </c>
      <c r="Y86" s="13">
        <v>137</v>
      </c>
      <c r="Z86" s="14">
        <v>232</v>
      </c>
    </row>
    <row r="87" spans="1:26" ht="14.65" thickBot="1" x14ac:dyDescent="0.5">
      <c r="A87" s="7">
        <v>444</v>
      </c>
      <c r="B87" s="8" t="s">
        <v>113</v>
      </c>
      <c r="C87" s="9">
        <v>1</v>
      </c>
      <c r="D87" s="9">
        <v>0</v>
      </c>
      <c r="E87" s="9">
        <v>1</v>
      </c>
      <c r="F87" s="9">
        <v>10</v>
      </c>
      <c r="G87" s="9">
        <v>12</v>
      </c>
      <c r="H87" s="9">
        <v>22</v>
      </c>
      <c r="I87" s="9">
        <v>46</v>
      </c>
      <c r="J87" s="9">
        <v>35</v>
      </c>
      <c r="K87" s="9">
        <v>81</v>
      </c>
      <c r="L87" s="9">
        <v>164</v>
      </c>
      <c r="M87" s="8">
        <v>160</v>
      </c>
      <c r="N87" s="9">
        <v>324</v>
      </c>
      <c r="O87" s="9">
        <v>0</v>
      </c>
      <c r="P87" s="9">
        <v>0</v>
      </c>
      <c r="Q87" s="9">
        <v>0</v>
      </c>
      <c r="R87" s="9">
        <v>32</v>
      </c>
      <c r="S87" s="9">
        <v>35</v>
      </c>
      <c r="T87" s="9">
        <v>67</v>
      </c>
      <c r="U87" s="9">
        <v>16</v>
      </c>
      <c r="V87" s="9">
        <v>17</v>
      </c>
      <c r="W87" s="9">
        <v>33</v>
      </c>
      <c r="X87" s="9">
        <v>269</v>
      </c>
      <c r="Y87" s="9">
        <v>259</v>
      </c>
      <c r="Z87" s="10">
        <v>528</v>
      </c>
    </row>
    <row r="88" spans="1:26" ht="14.65" thickBot="1" x14ac:dyDescent="0.5">
      <c r="A88" s="11">
        <v>445</v>
      </c>
      <c r="B88" s="12" t="s">
        <v>114</v>
      </c>
      <c r="C88" s="13">
        <v>3</v>
      </c>
      <c r="D88" s="13">
        <v>6</v>
      </c>
      <c r="E88" s="13">
        <v>9</v>
      </c>
      <c r="F88" s="13">
        <v>67</v>
      </c>
      <c r="G88" s="13">
        <v>55</v>
      </c>
      <c r="H88" s="13">
        <v>122</v>
      </c>
      <c r="I88" s="13">
        <v>134</v>
      </c>
      <c r="J88" s="13">
        <v>142</v>
      </c>
      <c r="K88" s="13">
        <v>276</v>
      </c>
      <c r="L88" s="13">
        <v>755</v>
      </c>
      <c r="M88" s="12">
        <v>816</v>
      </c>
      <c r="N88" s="12">
        <v>1571</v>
      </c>
      <c r="O88" s="13">
        <v>1</v>
      </c>
      <c r="P88" s="13">
        <v>0</v>
      </c>
      <c r="Q88" s="13">
        <v>1</v>
      </c>
      <c r="R88" s="13">
        <v>158</v>
      </c>
      <c r="S88" s="13">
        <v>126</v>
      </c>
      <c r="T88" s="13">
        <v>284</v>
      </c>
      <c r="U88" s="13">
        <v>69</v>
      </c>
      <c r="V88" s="13">
        <v>82</v>
      </c>
      <c r="W88" s="13">
        <v>151</v>
      </c>
      <c r="X88" s="13">
        <v>1187</v>
      </c>
      <c r="Y88" s="13">
        <v>1227</v>
      </c>
      <c r="Z88" s="14">
        <v>2414</v>
      </c>
    </row>
    <row r="89" spans="1:26" ht="14.65" thickBot="1" x14ac:dyDescent="0.5">
      <c r="A89" s="7">
        <v>446</v>
      </c>
      <c r="B89" s="8" t="s">
        <v>115</v>
      </c>
      <c r="C89" s="9">
        <v>4</v>
      </c>
      <c r="D89" s="9">
        <v>3</v>
      </c>
      <c r="E89" s="9">
        <v>7</v>
      </c>
      <c r="F89" s="9">
        <v>26</v>
      </c>
      <c r="G89" s="9">
        <v>29</v>
      </c>
      <c r="H89" s="9">
        <v>55</v>
      </c>
      <c r="I89" s="9">
        <v>43</v>
      </c>
      <c r="J89" s="9">
        <v>50</v>
      </c>
      <c r="K89" s="9">
        <v>93</v>
      </c>
      <c r="L89" s="9">
        <v>182</v>
      </c>
      <c r="M89" s="8">
        <v>167</v>
      </c>
      <c r="N89" s="9">
        <v>349</v>
      </c>
      <c r="O89" s="9">
        <v>0</v>
      </c>
      <c r="P89" s="9">
        <v>0</v>
      </c>
      <c r="Q89" s="9">
        <v>0</v>
      </c>
      <c r="R89" s="9">
        <v>16</v>
      </c>
      <c r="S89" s="9">
        <v>23</v>
      </c>
      <c r="T89" s="9">
        <v>39</v>
      </c>
      <c r="U89" s="9">
        <v>12</v>
      </c>
      <c r="V89" s="9">
        <v>10</v>
      </c>
      <c r="W89" s="9">
        <v>22</v>
      </c>
      <c r="X89" s="9">
        <v>283</v>
      </c>
      <c r="Y89" s="9">
        <v>282</v>
      </c>
      <c r="Z89" s="10">
        <v>565</v>
      </c>
    </row>
    <row r="90" spans="1:26" ht="14.65" thickBot="1" x14ac:dyDescent="0.5">
      <c r="A90" s="11">
        <v>447</v>
      </c>
      <c r="B90" s="12" t="s">
        <v>116</v>
      </c>
      <c r="C90" s="13">
        <v>1</v>
      </c>
      <c r="D90" s="13">
        <v>0</v>
      </c>
      <c r="E90" s="13">
        <v>1</v>
      </c>
      <c r="F90" s="13">
        <v>22</v>
      </c>
      <c r="G90" s="13">
        <v>47</v>
      </c>
      <c r="H90" s="13">
        <v>69</v>
      </c>
      <c r="I90" s="13">
        <v>77</v>
      </c>
      <c r="J90" s="13">
        <v>68</v>
      </c>
      <c r="K90" s="13">
        <v>145</v>
      </c>
      <c r="L90" s="13">
        <v>72</v>
      </c>
      <c r="M90" s="13">
        <v>91</v>
      </c>
      <c r="N90" s="13">
        <v>163</v>
      </c>
      <c r="O90" s="13">
        <v>2</v>
      </c>
      <c r="P90" s="13">
        <v>1</v>
      </c>
      <c r="Q90" s="13">
        <v>3</v>
      </c>
      <c r="R90" s="13">
        <v>282</v>
      </c>
      <c r="S90" s="13">
        <v>277</v>
      </c>
      <c r="T90" s="13">
        <v>559</v>
      </c>
      <c r="U90" s="13">
        <v>15</v>
      </c>
      <c r="V90" s="13">
        <v>12</v>
      </c>
      <c r="W90" s="13">
        <v>27</v>
      </c>
      <c r="X90" s="13">
        <v>471</v>
      </c>
      <c r="Y90" s="13">
        <v>496</v>
      </c>
      <c r="Z90" s="14">
        <v>967</v>
      </c>
    </row>
    <row r="91" spans="1:26" ht="14.65" thickBot="1" x14ac:dyDescent="0.5">
      <c r="A91" s="7">
        <v>448</v>
      </c>
      <c r="B91" s="8" t="s">
        <v>117</v>
      </c>
      <c r="C91" s="9">
        <v>0</v>
      </c>
      <c r="D91" s="9">
        <v>2</v>
      </c>
      <c r="E91" s="9">
        <v>2</v>
      </c>
      <c r="F91" s="9">
        <v>7</v>
      </c>
      <c r="G91" s="9">
        <v>13</v>
      </c>
      <c r="H91" s="9">
        <v>20</v>
      </c>
      <c r="I91" s="9">
        <v>294</v>
      </c>
      <c r="J91" s="9">
        <v>266</v>
      </c>
      <c r="K91" s="9">
        <v>560</v>
      </c>
      <c r="L91" s="9">
        <v>167</v>
      </c>
      <c r="M91" s="8">
        <v>144</v>
      </c>
      <c r="N91" s="9">
        <v>311</v>
      </c>
      <c r="O91" s="9">
        <v>1</v>
      </c>
      <c r="P91" s="9">
        <v>3</v>
      </c>
      <c r="Q91" s="9">
        <v>4</v>
      </c>
      <c r="R91" s="9">
        <v>11</v>
      </c>
      <c r="S91" s="9">
        <v>6</v>
      </c>
      <c r="T91" s="9">
        <v>17</v>
      </c>
      <c r="U91" s="9">
        <v>2</v>
      </c>
      <c r="V91" s="9">
        <v>5</v>
      </c>
      <c r="W91" s="9">
        <v>7</v>
      </c>
      <c r="X91" s="9">
        <v>482</v>
      </c>
      <c r="Y91" s="9">
        <v>439</v>
      </c>
      <c r="Z91" s="10">
        <v>921</v>
      </c>
    </row>
    <row r="92" spans="1:26" ht="14.65" thickBot="1" x14ac:dyDescent="0.5">
      <c r="A92" s="11">
        <v>449</v>
      </c>
      <c r="B92" s="12" t="s">
        <v>118</v>
      </c>
      <c r="C92" s="13">
        <v>0</v>
      </c>
      <c r="D92" s="13">
        <v>1</v>
      </c>
      <c r="E92" s="13">
        <v>1</v>
      </c>
      <c r="F92" s="13">
        <v>13</v>
      </c>
      <c r="G92" s="13">
        <v>20</v>
      </c>
      <c r="H92" s="13">
        <v>33</v>
      </c>
      <c r="I92" s="13">
        <v>46</v>
      </c>
      <c r="J92" s="13">
        <v>34</v>
      </c>
      <c r="K92" s="13">
        <v>80</v>
      </c>
      <c r="L92" s="13">
        <v>52</v>
      </c>
      <c r="M92" s="13">
        <v>45</v>
      </c>
      <c r="N92" s="13">
        <v>97</v>
      </c>
      <c r="O92" s="13">
        <v>0</v>
      </c>
      <c r="P92" s="13">
        <v>0</v>
      </c>
      <c r="Q92" s="13">
        <v>0</v>
      </c>
      <c r="R92" s="13">
        <v>138</v>
      </c>
      <c r="S92" s="13">
        <v>120</v>
      </c>
      <c r="T92" s="13">
        <v>258</v>
      </c>
      <c r="U92" s="13">
        <v>12</v>
      </c>
      <c r="V92" s="13">
        <v>15</v>
      </c>
      <c r="W92" s="13">
        <v>27</v>
      </c>
      <c r="X92" s="13">
        <v>261</v>
      </c>
      <c r="Y92" s="13">
        <v>235</v>
      </c>
      <c r="Z92" s="14">
        <v>496</v>
      </c>
    </row>
    <row r="93" spans="1:26" ht="14.65" thickBot="1" x14ac:dyDescent="0.5">
      <c r="A93" s="7">
        <v>450</v>
      </c>
      <c r="B93" s="8" t="s">
        <v>119</v>
      </c>
      <c r="C93" s="9">
        <v>0</v>
      </c>
      <c r="D93" s="9">
        <v>0</v>
      </c>
      <c r="E93" s="9">
        <v>0</v>
      </c>
      <c r="F93" s="9">
        <v>27</v>
      </c>
      <c r="G93" s="9">
        <v>29</v>
      </c>
      <c r="H93" s="9">
        <v>56</v>
      </c>
      <c r="I93" s="9">
        <v>196</v>
      </c>
      <c r="J93" s="9">
        <v>211</v>
      </c>
      <c r="K93" s="9">
        <v>407</v>
      </c>
      <c r="L93" s="9">
        <v>291</v>
      </c>
      <c r="M93" s="8">
        <v>245</v>
      </c>
      <c r="N93" s="9">
        <v>536</v>
      </c>
      <c r="O93" s="9">
        <v>1</v>
      </c>
      <c r="P93" s="9">
        <v>1</v>
      </c>
      <c r="Q93" s="9">
        <v>2</v>
      </c>
      <c r="R93" s="9">
        <v>94</v>
      </c>
      <c r="S93" s="9">
        <v>73</v>
      </c>
      <c r="T93" s="9">
        <v>167</v>
      </c>
      <c r="U93" s="9">
        <v>9</v>
      </c>
      <c r="V93" s="9">
        <v>13</v>
      </c>
      <c r="W93" s="9">
        <v>22</v>
      </c>
      <c r="X93" s="9">
        <v>618</v>
      </c>
      <c r="Y93" s="9">
        <v>572</v>
      </c>
      <c r="Z93" s="10">
        <v>1190</v>
      </c>
    </row>
    <row r="94" spans="1:26" ht="14.65" thickBot="1" x14ac:dyDescent="0.5">
      <c r="A94" s="11">
        <v>451</v>
      </c>
      <c r="B94" s="12" t="s">
        <v>120</v>
      </c>
      <c r="C94" s="13">
        <v>1</v>
      </c>
      <c r="D94" s="13">
        <v>0</v>
      </c>
      <c r="E94" s="13">
        <v>1</v>
      </c>
      <c r="F94" s="13">
        <v>63</v>
      </c>
      <c r="G94" s="13">
        <v>66</v>
      </c>
      <c r="H94" s="13">
        <v>129</v>
      </c>
      <c r="I94" s="13">
        <v>34</v>
      </c>
      <c r="J94" s="13">
        <v>25</v>
      </c>
      <c r="K94" s="13">
        <v>59</v>
      </c>
      <c r="L94" s="13">
        <v>30</v>
      </c>
      <c r="M94" s="13">
        <v>28</v>
      </c>
      <c r="N94" s="13">
        <v>58</v>
      </c>
      <c r="O94" s="13">
        <v>0</v>
      </c>
      <c r="P94" s="13">
        <v>0</v>
      </c>
      <c r="Q94" s="13">
        <v>0</v>
      </c>
      <c r="R94" s="13">
        <v>172</v>
      </c>
      <c r="S94" s="13">
        <v>151</v>
      </c>
      <c r="T94" s="13">
        <v>323</v>
      </c>
      <c r="U94" s="13">
        <v>8</v>
      </c>
      <c r="V94" s="13">
        <v>6</v>
      </c>
      <c r="W94" s="13">
        <v>14</v>
      </c>
      <c r="X94" s="13">
        <v>308</v>
      </c>
      <c r="Y94" s="13">
        <v>276</v>
      </c>
      <c r="Z94" s="14">
        <v>584</v>
      </c>
    </row>
    <row r="95" spans="1:26" ht="14.65" thickBot="1" x14ac:dyDescent="0.5">
      <c r="A95" s="7">
        <v>453</v>
      </c>
      <c r="B95" s="8" t="s">
        <v>121</v>
      </c>
      <c r="C95" s="9">
        <v>0</v>
      </c>
      <c r="D95" s="9">
        <v>1</v>
      </c>
      <c r="E95" s="9">
        <v>1</v>
      </c>
      <c r="F95" s="9">
        <v>2</v>
      </c>
      <c r="G95" s="9">
        <v>7</v>
      </c>
      <c r="H95" s="9">
        <v>9</v>
      </c>
      <c r="I95" s="9">
        <v>181</v>
      </c>
      <c r="J95" s="9">
        <v>197</v>
      </c>
      <c r="K95" s="9">
        <v>378</v>
      </c>
      <c r="L95" s="9">
        <v>69</v>
      </c>
      <c r="M95" s="9">
        <v>74</v>
      </c>
      <c r="N95" s="9">
        <v>143</v>
      </c>
      <c r="O95" s="9">
        <v>0</v>
      </c>
      <c r="P95" s="9">
        <v>0</v>
      </c>
      <c r="Q95" s="9">
        <v>0</v>
      </c>
      <c r="R95" s="9">
        <v>12</v>
      </c>
      <c r="S95" s="9">
        <v>6</v>
      </c>
      <c r="T95" s="9">
        <v>18</v>
      </c>
      <c r="U95" s="9">
        <v>5</v>
      </c>
      <c r="V95" s="9">
        <v>3</v>
      </c>
      <c r="W95" s="9">
        <v>8</v>
      </c>
      <c r="X95" s="9">
        <v>269</v>
      </c>
      <c r="Y95" s="9">
        <v>288</v>
      </c>
      <c r="Z95" s="10">
        <v>557</v>
      </c>
    </row>
    <row r="96" spans="1:26" ht="14.65" thickBot="1" x14ac:dyDescent="0.5">
      <c r="A96" s="11">
        <v>454</v>
      </c>
      <c r="B96" s="12" t="s">
        <v>122</v>
      </c>
      <c r="C96" s="13">
        <v>0</v>
      </c>
      <c r="D96" s="13">
        <v>1</v>
      </c>
      <c r="E96" s="13">
        <v>1</v>
      </c>
      <c r="F96" s="13">
        <v>9</v>
      </c>
      <c r="G96" s="13">
        <v>4</v>
      </c>
      <c r="H96" s="13">
        <v>13</v>
      </c>
      <c r="I96" s="13">
        <v>28</v>
      </c>
      <c r="J96" s="13">
        <v>27</v>
      </c>
      <c r="K96" s="13">
        <v>55</v>
      </c>
      <c r="L96" s="13">
        <v>71</v>
      </c>
      <c r="M96" s="13">
        <v>42</v>
      </c>
      <c r="N96" s="13">
        <v>113</v>
      </c>
      <c r="O96" s="13">
        <v>0</v>
      </c>
      <c r="P96" s="13">
        <v>0</v>
      </c>
      <c r="Q96" s="13">
        <v>0</v>
      </c>
      <c r="R96" s="13">
        <v>26</v>
      </c>
      <c r="S96" s="13">
        <v>16</v>
      </c>
      <c r="T96" s="13">
        <v>42</v>
      </c>
      <c r="U96" s="13">
        <v>6</v>
      </c>
      <c r="V96" s="13">
        <v>2</v>
      </c>
      <c r="W96" s="13">
        <v>8</v>
      </c>
      <c r="X96" s="13">
        <v>140</v>
      </c>
      <c r="Y96" s="13">
        <v>92</v>
      </c>
      <c r="Z96" s="14">
        <v>232</v>
      </c>
    </row>
    <row r="97" spans="1:26" ht="14.65" thickBot="1" x14ac:dyDescent="0.5">
      <c r="A97" s="7">
        <v>455</v>
      </c>
      <c r="B97" s="8" t="s">
        <v>123</v>
      </c>
      <c r="C97" s="9">
        <v>0</v>
      </c>
      <c r="D97" s="9">
        <v>2</v>
      </c>
      <c r="E97" s="9">
        <v>2</v>
      </c>
      <c r="F97" s="9">
        <v>35</v>
      </c>
      <c r="G97" s="9">
        <v>22</v>
      </c>
      <c r="H97" s="9">
        <v>57</v>
      </c>
      <c r="I97" s="9">
        <v>150</v>
      </c>
      <c r="J97" s="9">
        <v>130</v>
      </c>
      <c r="K97" s="9">
        <v>280</v>
      </c>
      <c r="L97" s="9">
        <v>145</v>
      </c>
      <c r="M97" s="8">
        <v>144</v>
      </c>
      <c r="N97" s="9">
        <v>289</v>
      </c>
      <c r="O97" s="9">
        <v>0</v>
      </c>
      <c r="P97" s="9">
        <v>2</v>
      </c>
      <c r="Q97" s="9">
        <v>2</v>
      </c>
      <c r="R97" s="9">
        <v>215</v>
      </c>
      <c r="S97" s="9">
        <v>201</v>
      </c>
      <c r="T97" s="9">
        <v>416</v>
      </c>
      <c r="U97" s="9">
        <v>28</v>
      </c>
      <c r="V97" s="9">
        <v>13</v>
      </c>
      <c r="W97" s="9">
        <v>41</v>
      </c>
      <c r="X97" s="9">
        <v>573</v>
      </c>
      <c r="Y97" s="9">
        <v>514</v>
      </c>
      <c r="Z97" s="10">
        <v>1087</v>
      </c>
    </row>
    <row r="98" spans="1:26" ht="14.65" thickBot="1" x14ac:dyDescent="0.5">
      <c r="A98" s="11">
        <v>457</v>
      </c>
      <c r="B98" s="12" t="s">
        <v>124</v>
      </c>
      <c r="C98" s="13">
        <v>3</v>
      </c>
      <c r="D98" s="13">
        <v>4</v>
      </c>
      <c r="E98" s="13">
        <v>7</v>
      </c>
      <c r="F98" s="13">
        <v>21</v>
      </c>
      <c r="G98" s="13">
        <v>15</v>
      </c>
      <c r="H98" s="13">
        <v>36</v>
      </c>
      <c r="I98" s="13">
        <v>237</v>
      </c>
      <c r="J98" s="13">
        <v>248</v>
      </c>
      <c r="K98" s="13">
        <v>485</v>
      </c>
      <c r="L98" s="13">
        <v>400</v>
      </c>
      <c r="M98" s="12">
        <v>388</v>
      </c>
      <c r="N98" s="13">
        <v>788</v>
      </c>
      <c r="O98" s="13">
        <v>0</v>
      </c>
      <c r="P98" s="13">
        <v>0</v>
      </c>
      <c r="Q98" s="13">
        <v>0</v>
      </c>
      <c r="R98" s="13">
        <v>37</v>
      </c>
      <c r="S98" s="13">
        <v>35</v>
      </c>
      <c r="T98" s="13">
        <v>72</v>
      </c>
      <c r="U98" s="13">
        <v>38</v>
      </c>
      <c r="V98" s="13">
        <v>36</v>
      </c>
      <c r="W98" s="13">
        <v>74</v>
      </c>
      <c r="X98" s="13">
        <v>736</v>
      </c>
      <c r="Y98" s="13">
        <v>726</v>
      </c>
      <c r="Z98" s="14">
        <v>1462</v>
      </c>
    </row>
    <row r="99" spans="1:26" ht="14.65" thickBot="1" x14ac:dyDescent="0.5">
      <c r="A99" s="7">
        <v>459</v>
      </c>
      <c r="B99" s="8" t="s">
        <v>125</v>
      </c>
      <c r="C99" s="9">
        <v>0</v>
      </c>
      <c r="D99" s="9">
        <v>0</v>
      </c>
      <c r="E99" s="9">
        <v>0</v>
      </c>
      <c r="F99" s="9">
        <v>2</v>
      </c>
      <c r="G99" s="9">
        <v>2</v>
      </c>
      <c r="H99" s="9">
        <v>4</v>
      </c>
      <c r="I99" s="9">
        <v>214</v>
      </c>
      <c r="J99" s="9">
        <v>187</v>
      </c>
      <c r="K99" s="9">
        <v>401</v>
      </c>
      <c r="L99" s="9">
        <v>18</v>
      </c>
      <c r="M99" s="9">
        <v>24</v>
      </c>
      <c r="N99" s="9">
        <v>42</v>
      </c>
      <c r="O99" s="9">
        <v>0</v>
      </c>
      <c r="P99" s="9">
        <v>0</v>
      </c>
      <c r="Q99" s="9">
        <v>0</v>
      </c>
      <c r="R99" s="9">
        <v>9</v>
      </c>
      <c r="S99" s="9">
        <v>12</v>
      </c>
      <c r="T99" s="9">
        <v>21</v>
      </c>
      <c r="U99" s="9">
        <v>2</v>
      </c>
      <c r="V99" s="9">
        <v>3</v>
      </c>
      <c r="W99" s="9">
        <v>5</v>
      </c>
      <c r="X99" s="9">
        <v>245</v>
      </c>
      <c r="Y99" s="9">
        <v>228</v>
      </c>
      <c r="Z99" s="10">
        <v>473</v>
      </c>
    </row>
    <row r="100" spans="1:26" ht="14.65" thickBot="1" x14ac:dyDescent="0.5">
      <c r="A100" s="11">
        <v>461</v>
      </c>
      <c r="B100" s="12" t="s">
        <v>126</v>
      </c>
      <c r="C100" s="13">
        <v>1</v>
      </c>
      <c r="D100" s="13">
        <v>0</v>
      </c>
      <c r="E100" s="13">
        <v>1</v>
      </c>
      <c r="F100" s="13">
        <v>1</v>
      </c>
      <c r="G100" s="13">
        <v>0</v>
      </c>
      <c r="H100" s="13">
        <v>1</v>
      </c>
      <c r="I100" s="13">
        <v>2</v>
      </c>
      <c r="J100" s="13">
        <v>1</v>
      </c>
      <c r="K100" s="13">
        <v>3</v>
      </c>
      <c r="L100" s="13">
        <v>42</v>
      </c>
      <c r="M100" s="13">
        <v>6</v>
      </c>
      <c r="N100" s="13">
        <v>48</v>
      </c>
      <c r="O100" s="13">
        <v>0</v>
      </c>
      <c r="P100" s="13">
        <v>0</v>
      </c>
      <c r="Q100" s="13">
        <v>0</v>
      </c>
      <c r="R100" s="13">
        <v>2</v>
      </c>
      <c r="S100" s="13">
        <v>6</v>
      </c>
      <c r="T100" s="13">
        <v>8</v>
      </c>
      <c r="U100" s="13">
        <v>9</v>
      </c>
      <c r="V100" s="13">
        <v>1</v>
      </c>
      <c r="W100" s="13">
        <v>10</v>
      </c>
      <c r="X100" s="13">
        <v>57</v>
      </c>
      <c r="Y100" s="13">
        <v>14</v>
      </c>
      <c r="Z100" s="14">
        <v>71</v>
      </c>
    </row>
    <row r="101" spans="1:26" ht="14.65" thickBot="1" x14ac:dyDescent="0.5">
      <c r="A101" s="7">
        <v>462</v>
      </c>
      <c r="B101" s="8" t="s">
        <v>127</v>
      </c>
      <c r="C101" s="9">
        <v>1</v>
      </c>
      <c r="D101" s="9">
        <v>4</v>
      </c>
      <c r="E101" s="9">
        <v>5</v>
      </c>
      <c r="F101" s="9">
        <v>15</v>
      </c>
      <c r="G101" s="9">
        <v>22</v>
      </c>
      <c r="H101" s="9">
        <v>37</v>
      </c>
      <c r="I101" s="9">
        <v>61</v>
      </c>
      <c r="J101" s="9">
        <v>51</v>
      </c>
      <c r="K101" s="9">
        <v>112</v>
      </c>
      <c r="L101" s="9">
        <v>234</v>
      </c>
      <c r="M101" s="8">
        <v>215</v>
      </c>
      <c r="N101" s="9">
        <v>449</v>
      </c>
      <c r="O101" s="9">
        <v>0</v>
      </c>
      <c r="P101" s="9">
        <v>1</v>
      </c>
      <c r="Q101" s="9">
        <v>1</v>
      </c>
      <c r="R101" s="9">
        <v>69</v>
      </c>
      <c r="S101" s="9">
        <v>42</v>
      </c>
      <c r="T101" s="9">
        <v>111</v>
      </c>
      <c r="U101" s="9">
        <v>13</v>
      </c>
      <c r="V101" s="9">
        <v>10</v>
      </c>
      <c r="W101" s="9">
        <v>23</v>
      </c>
      <c r="X101" s="9">
        <v>393</v>
      </c>
      <c r="Y101" s="9">
        <v>345</v>
      </c>
      <c r="Z101" s="10">
        <v>738</v>
      </c>
    </row>
    <row r="102" spans="1:26" ht="14.65" thickBot="1" x14ac:dyDescent="0.5">
      <c r="A102" s="11">
        <v>463</v>
      </c>
      <c r="B102" s="12" t="s">
        <v>128</v>
      </c>
      <c r="C102" s="13">
        <v>1</v>
      </c>
      <c r="D102" s="13">
        <v>4</v>
      </c>
      <c r="E102" s="13">
        <v>5</v>
      </c>
      <c r="F102" s="13">
        <v>9</v>
      </c>
      <c r="G102" s="13">
        <v>8</v>
      </c>
      <c r="H102" s="13">
        <v>17</v>
      </c>
      <c r="I102" s="13">
        <v>45</v>
      </c>
      <c r="J102" s="13">
        <v>40</v>
      </c>
      <c r="K102" s="13">
        <v>85</v>
      </c>
      <c r="L102" s="13">
        <v>183</v>
      </c>
      <c r="M102" s="12">
        <v>198</v>
      </c>
      <c r="N102" s="13">
        <v>381</v>
      </c>
      <c r="O102" s="13">
        <v>0</v>
      </c>
      <c r="P102" s="13">
        <v>0</v>
      </c>
      <c r="Q102" s="13">
        <v>0</v>
      </c>
      <c r="R102" s="13">
        <v>17</v>
      </c>
      <c r="S102" s="13">
        <v>21</v>
      </c>
      <c r="T102" s="13">
        <v>38</v>
      </c>
      <c r="U102" s="13">
        <v>9</v>
      </c>
      <c r="V102" s="13">
        <v>15</v>
      </c>
      <c r="W102" s="13">
        <v>24</v>
      </c>
      <c r="X102" s="13">
        <v>264</v>
      </c>
      <c r="Y102" s="13">
        <v>286</v>
      </c>
      <c r="Z102" s="14">
        <v>550</v>
      </c>
    </row>
    <row r="103" spans="1:26" ht="14.65" thickBot="1" x14ac:dyDescent="0.5">
      <c r="A103" s="7">
        <v>464</v>
      </c>
      <c r="B103" s="8" t="s">
        <v>129</v>
      </c>
      <c r="C103" s="9">
        <v>1</v>
      </c>
      <c r="D103" s="9">
        <v>1</v>
      </c>
      <c r="E103" s="9">
        <v>2</v>
      </c>
      <c r="F103" s="9">
        <v>28</v>
      </c>
      <c r="G103" s="9">
        <v>21</v>
      </c>
      <c r="H103" s="9">
        <v>49</v>
      </c>
      <c r="I103" s="9">
        <v>30</v>
      </c>
      <c r="J103" s="9">
        <v>31</v>
      </c>
      <c r="K103" s="9">
        <v>61</v>
      </c>
      <c r="L103" s="9">
        <v>145</v>
      </c>
      <c r="M103" s="8">
        <v>148</v>
      </c>
      <c r="N103" s="9">
        <v>293</v>
      </c>
      <c r="O103" s="9">
        <v>0</v>
      </c>
      <c r="P103" s="9">
        <v>0</v>
      </c>
      <c r="Q103" s="9">
        <v>0</v>
      </c>
      <c r="R103" s="9">
        <v>130</v>
      </c>
      <c r="S103" s="9">
        <v>99</v>
      </c>
      <c r="T103" s="9">
        <v>229</v>
      </c>
      <c r="U103" s="9">
        <v>6</v>
      </c>
      <c r="V103" s="9">
        <v>11</v>
      </c>
      <c r="W103" s="9">
        <v>17</v>
      </c>
      <c r="X103" s="9">
        <v>340</v>
      </c>
      <c r="Y103" s="9">
        <v>311</v>
      </c>
      <c r="Z103" s="10">
        <v>651</v>
      </c>
    </row>
    <row r="104" spans="1:26" ht="14.65" thickBot="1" x14ac:dyDescent="0.5">
      <c r="A104" s="11">
        <v>466</v>
      </c>
      <c r="B104" s="12" t="s">
        <v>130</v>
      </c>
      <c r="C104" s="13">
        <v>4</v>
      </c>
      <c r="D104" s="13">
        <v>4</v>
      </c>
      <c r="E104" s="13">
        <v>8</v>
      </c>
      <c r="F104" s="13">
        <v>55</v>
      </c>
      <c r="G104" s="13">
        <v>58</v>
      </c>
      <c r="H104" s="13">
        <v>113</v>
      </c>
      <c r="I104" s="13">
        <v>222</v>
      </c>
      <c r="J104" s="13">
        <v>232</v>
      </c>
      <c r="K104" s="13">
        <v>454</v>
      </c>
      <c r="L104" s="13">
        <v>377</v>
      </c>
      <c r="M104" s="12">
        <v>341</v>
      </c>
      <c r="N104" s="13">
        <v>718</v>
      </c>
      <c r="O104" s="13">
        <v>0</v>
      </c>
      <c r="P104" s="13">
        <v>1</v>
      </c>
      <c r="Q104" s="13">
        <v>1</v>
      </c>
      <c r="R104" s="12">
        <v>1029</v>
      </c>
      <c r="S104" s="12">
        <v>1115</v>
      </c>
      <c r="T104" s="12">
        <v>2144</v>
      </c>
      <c r="U104" s="13">
        <v>61</v>
      </c>
      <c r="V104" s="13">
        <v>64</v>
      </c>
      <c r="W104" s="13">
        <v>125</v>
      </c>
      <c r="X104" s="13">
        <v>1748</v>
      </c>
      <c r="Y104" s="13">
        <v>1815</v>
      </c>
      <c r="Z104" s="14">
        <v>3563</v>
      </c>
    </row>
    <row r="105" spans="1:26" ht="14.65" thickBot="1" x14ac:dyDescent="0.5">
      <c r="A105" s="7">
        <v>468</v>
      </c>
      <c r="B105" s="8" t="s">
        <v>131</v>
      </c>
      <c r="C105" s="9">
        <v>1</v>
      </c>
      <c r="D105" s="9">
        <v>0</v>
      </c>
      <c r="E105" s="9">
        <v>1</v>
      </c>
      <c r="F105" s="9">
        <v>64</v>
      </c>
      <c r="G105" s="9">
        <v>64</v>
      </c>
      <c r="H105" s="9">
        <v>128</v>
      </c>
      <c r="I105" s="9">
        <v>121</v>
      </c>
      <c r="J105" s="9">
        <v>100</v>
      </c>
      <c r="K105" s="9">
        <v>221</v>
      </c>
      <c r="L105" s="9">
        <v>279</v>
      </c>
      <c r="M105" s="8">
        <v>234</v>
      </c>
      <c r="N105" s="9">
        <v>513</v>
      </c>
      <c r="O105" s="9">
        <v>1</v>
      </c>
      <c r="P105" s="9">
        <v>0</v>
      </c>
      <c r="Q105" s="9">
        <v>1</v>
      </c>
      <c r="R105" s="9">
        <v>17</v>
      </c>
      <c r="S105" s="9">
        <v>14</v>
      </c>
      <c r="T105" s="9">
        <v>31</v>
      </c>
      <c r="U105" s="9">
        <v>12</v>
      </c>
      <c r="V105" s="9">
        <v>15</v>
      </c>
      <c r="W105" s="9">
        <v>27</v>
      </c>
      <c r="X105" s="9">
        <v>495</v>
      </c>
      <c r="Y105" s="9">
        <v>427</v>
      </c>
      <c r="Z105" s="10">
        <v>922</v>
      </c>
    </row>
    <row r="106" spans="1:26" ht="14.65" thickBot="1" x14ac:dyDescent="0.5">
      <c r="A106" s="11">
        <v>471</v>
      </c>
      <c r="B106" s="12" t="s">
        <v>132</v>
      </c>
      <c r="C106" s="13">
        <v>0</v>
      </c>
      <c r="D106" s="13">
        <v>0</v>
      </c>
      <c r="E106" s="13">
        <v>0</v>
      </c>
      <c r="F106" s="13">
        <v>5</v>
      </c>
      <c r="G106" s="13">
        <v>4</v>
      </c>
      <c r="H106" s="13">
        <v>9</v>
      </c>
      <c r="I106" s="13">
        <v>341</v>
      </c>
      <c r="J106" s="13">
        <v>321</v>
      </c>
      <c r="K106" s="13">
        <v>662</v>
      </c>
      <c r="L106" s="13">
        <v>105</v>
      </c>
      <c r="M106" s="12">
        <v>101</v>
      </c>
      <c r="N106" s="13">
        <v>206</v>
      </c>
      <c r="O106" s="13">
        <v>0</v>
      </c>
      <c r="P106" s="13">
        <v>0</v>
      </c>
      <c r="Q106" s="13">
        <v>0</v>
      </c>
      <c r="R106" s="13">
        <v>3</v>
      </c>
      <c r="S106" s="13">
        <v>1</v>
      </c>
      <c r="T106" s="13">
        <v>4</v>
      </c>
      <c r="U106" s="13">
        <v>10</v>
      </c>
      <c r="V106" s="13">
        <v>4</v>
      </c>
      <c r="W106" s="13">
        <v>14</v>
      </c>
      <c r="X106" s="13">
        <v>464</v>
      </c>
      <c r="Y106" s="13">
        <v>431</v>
      </c>
      <c r="Z106" s="14">
        <v>895</v>
      </c>
    </row>
    <row r="107" spans="1:26" ht="14.65" thickBot="1" x14ac:dyDescent="0.5">
      <c r="A107" s="7">
        <v>474</v>
      </c>
      <c r="B107" s="8" t="s">
        <v>133</v>
      </c>
      <c r="C107" s="9">
        <v>1</v>
      </c>
      <c r="D107" s="9">
        <v>1</v>
      </c>
      <c r="E107" s="9">
        <v>2</v>
      </c>
      <c r="F107" s="9">
        <v>15</v>
      </c>
      <c r="G107" s="9">
        <v>14</v>
      </c>
      <c r="H107" s="9">
        <v>29</v>
      </c>
      <c r="I107" s="9">
        <v>196</v>
      </c>
      <c r="J107" s="9">
        <v>192</v>
      </c>
      <c r="K107" s="9">
        <v>388</v>
      </c>
      <c r="L107" s="9">
        <v>153</v>
      </c>
      <c r="M107" s="8">
        <v>147</v>
      </c>
      <c r="N107" s="9">
        <v>300</v>
      </c>
      <c r="O107" s="9">
        <v>1</v>
      </c>
      <c r="P107" s="9">
        <v>0</v>
      </c>
      <c r="Q107" s="9">
        <v>1</v>
      </c>
      <c r="R107" s="9">
        <v>22</v>
      </c>
      <c r="S107" s="9">
        <v>12</v>
      </c>
      <c r="T107" s="9">
        <v>34</v>
      </c>
      <c r="U107" s="9">
        <v>7</v>
      </c>
      <c r="V107" s="9">
        <v>9</v>
      </c>
      <c r="W107" s="9">
        <v>16</v>
      </c>
      <c r="X107" s="9">
        <v>395</v>
      </c>
      <c r="Y107" s="9">
        <v>375</v>
      </c>
      <c r="Z107" s="10">
        <v>770</v>
      </c>
    </row>
    <row r="108" spans="1:26" ht="14.65" thickBot="1" x14ac:dyDescent="0.5">
      <c r="A108" s="11">
        <v>475</v>
      </c>
      <c r="B108" s="12" t="s">
        <v>134</v>
      </c>
      <c r="C108" s="13">
        <v>0</v>
      </c>
      <c r="D108" s="13">
        <v>1</v>
      </c>
      <c r="E108" s="13">
        <v>1</v>
      </c>
      <c r="F108" s="13">
        <v>9</v>
      </c>
      <c r="G108" s="13">
        <v>5</v>
      </c>
      <c r="H108" s="13">
        <v>14</v>
      </c>
      <c r="I108" s="13">
        <v>39</v>
      </c>
      <c r="J108" s="13">
        <v>37</v>
      </c>
      <c r="K108" s="13">
        <v>76</v>
      </c>
      <c r="L108" s="13">
        <v>172</v>
      </c>
      <c r="M108" s="12">
        <v>122</v>
      </c>
      <c r="N108" s="13">
        <v>294</v>
      </c>
      <c r="O108" s="13">
        <v>0</v>
      </c>
      <c r="P108" s="13">
        <v>0</v>
      </c>
      <c r="Q108" s="13">
        <v>0</v>
      </c>
      <c r="R108" s="13">
        <v>13</v>
      </c>
      <c r="S108" s="13">
        <v>5</v>
      </c>
      <c r="T108" s="13">
        <v>18</v>
      </c>
      <c r="U108" s="13">
        <v>8</v>
      </c>
      <c r="V108" s="13">
        <v>3</v>
      </c>
      <c r="W108" s="13">
        <v>11</v>
      </c>
      <c r="X108" s="13">
        <v>241</v>
      </c>
      <c r="Y108" s="13">
        <v>173</v>
      </c>
      <c r="Z108" s="14">
        <v>414</v>
      </c>
    </row>
    <row r="109" spans="1:26" ht="14.65" thickBot="1" x14ac:dyDescent="0.5">
      <c r="A109" s="7">
        <v>478</v>
      </c>
      <c r="B109" s="8" t="s">
        <v>135</v>
      </c>
      <c r="C109" s="9">
        <v>3</v>
      </c>
      <c r="D109" s="9">
        <v>2</v>
      </c>
      <c r="E109" s="9">
        <v>5</v>
      </c>
      <c r="F109" s="9">
        <v>40</v>
      </c>
      <c r="G109" s="9">
        <v>24</v>
      </c>
      <c r="H109" s="9">
        <v>64</v>
      </c>
      <c r="I109" s="9">
        <v>169</v>
      </c>
      <c r="J109" s="9">
        <v>168</v>
      </c>
      <c r="K109" s="9">
        <v>337</v>
      </c>
      <c r="L109" s="9">
        <v>150</v>
      </c>
      <c r="M109" s="8">
        <v>129</v>
      </c>
      <c r="N109" s="9">
        <v>279</v>
      </c>
      <c r="O109" s="9">
        <v>0</v>
      </c>
      <c r="P109" s="9">
        <v>0</v>
      </c>
      <c r="Q109" s="9">
        <v>0</v>
      </c>
      <c r="R109" s="9">
        <v>17</v>
      </c>
      <c r="S109" s="9">
        <v>26</v>
      </c>
      <c r="T109" s="9">
        <v>43</v>
      </c>
      <c r="U109" s="9">
        <v>6</v>
      </c>
      <c r="V109" s="9">
        <v>6</v>
      </c>
      <c r="W109" s="9">
        <v>12</v>
      </c>
      <c r="X109" s="9">
        <v>385</v>
      </c>
      <c r="Y109" s="9">
        <v>355</v>
      </c>
      <c r="Z109" s="10">
        <v>740</v>
      </c>
    </row>
    <row r="110" spans="1:26" ht="14.65" thickBot="1" x14ac:dyDescent="0.5">
      <c r="A110" s="11">
        <v>479</v>
      </c>
      <c r="B110" s="12" t="s">
        <v>136</v>
      </c>
      <c r="C110" s="13">
        <v>1</v>
      </c>
      <c r="D110" s="13">
        <v>0</v>
      </c>
      <c r="E110" s="13">
        <v>1</v>
      </c>
      <c r="F110" s="13">
        <v>10</v>
      </c>
      <c r="G110" s="13">
        <v>3</v>
      </c>
      <c r="H110" s="13">
        <v>13</v>
      </c>
      <c r="I110" s="13">
        <v>150</v>
      </c>
      <c r="J110" s="13">
        <v>117</v>
      </c>
      <c r="K110" s="13">
        <v>267</v>
      </c>
      <c r="L110" s="13">
        <v>144</v>
      </c>
      <c r="M110" s="12">
        <v>119</v>
      </c>
      <c r="N110" s="13">
        <v>263</v>
      </c>
      <c r="O110" s="13">
        <v>1</v>
      </c>
      <c r="P110" s="13">
        <v>0</v>
      </c>
      <c r="Q110" s="13">
        <v>1</v>
      </c>
      <c r="R110" s="13">
        <v>39</v>
      </c>
      <c r="S110" s="13">
        <v>38</v>
      </c>
      <c r="T110" s="13">
        <v>77</v>
      </c>
      <c r="U110" s="13">
        <v>12</v>
      </c>
      <c r="V110" s="13">
        <v>8</v>
      </c>
      <c r="W110" s="13">
        <v>20</v>
      </c>
      <c r="X110" s="13">
        <v>357</v>
      </c>
      <c r="Y110" s="13">
        <v>285</v>
      </c>
      <c r="Z110" s="14">
        <v>642</v>
      </c>
    </row>
    <row r="111" spans="1:26" ht="14.65" thickBot="1" x14ac:dyDescent="0.5">
      <c r="A111" s="7">
        <v>480</v>
      </c>
      <c r="B111" s="8" t="s">
        <v>137</v>
      </c>
      <c r="C111" s="9">
        <v>3</v>
      </c>
      <c r="D111" s="9">
        <v>4</v>
      </c>
      <c r="E111" s="9">
        <v>7</v>
      </c>
      <c r="F111" s="9">
        <v>34</v>
      </c>
      <c r="G111" s="9">
        <v>38</v>
      </c>
      <c r="H111" s="9">
        <v>72</v>
      </c>
      <c r="I111" s="9">
        <v>218</v>
      </c>
      <c r="J111" s="9">
        <v>255</v>
      </c>
      <c r="K111" s="9">
        <v>473</v>
      </c>
      <c r="L111" s="9">
        <v>616</v>
      </c>
      <c r="M111" s="8">
        <v>704</v>
      </c>
      <c r="N111" s="8">
        <v>1320</v>
      </c>
      <c r="O111" s="9">
        <v>0</v>
      </c>
      <c r="P111" s="9">
        <v>0</v>
      </c>
      <c r="Q111" s="9">
        <v>0</v>
      </c>
      <c r="R111" s="9">
        <v>102</v>
      </c>
      <c r="S111" s="9">
        <v>104</v>
      </c>
      <c r="T111" s="9">
        <v>206</v>
      </c>
      <c r="U111" s="9">
        <v>27</v>
      </c>
      <c r="V111" s="9">
        <v>46</v>
      </c>
      <c r="W111" s="9">
        <v>73</v>
      </c>
      <c r="X111" s="9">
        <v>1000</v>
      </c>
      <c r="Y111" s="9">
        <v>1151</v>
      </c>
      <c r="Z111" s="10">
        <v>2151</v>
      </c>
    </row>
    <row r="112" spans="1:26" ht="14.65" thickBot="1" x14ac:dyDescent="0.5">
      <c r="A112" s="11">
        <v>481</v>
      </c>
      <c r="B112" s="12" t="s">
        <v>138</v>
      </c>
      <c r="C112" s="13">
        <v>0</v>
      </c>
      <c r="D112" s="13">
        <v>0</v>
      </c>
      <c r="E112" s="13">
        <v>0</v>
      </c>
      <c r="F112" s="13">
        <v>17</v>
      </c>
      <c r="G112" s="13">
        <v>12</v>
      </c>
      <c r="H112" s="13">
        <v>29</v>
      </c>
      <c r="I112" s="13">
        <v>192</v>
      </c>
      <c r="J112" s="13">
        <v>153</v>
      </c>
      <c r="K112" s="13">
        <v>345</v>
      </c>
      <c r="L112" s="13">
        <v>319</v>
      </c>
      <c r="M112" s="12">
        <v>257</v>
      </c>
      <c r="N112" s="13">
        <v>576</v>
      </c>
      <c r="O112" s="13">
        <v>0</v>
      </c>
      <c r="P112" s="13">
        <v>4</v>
      </c>
      <c r="Q112" s="13">
        <v>4</v>
      </c>
      <c r="R112" s="13">
        <v>16</v>
      </c>
      <c r="S112" s="13">
        <v>21</v>
      </c>
      <c r="T112" s="13">
        <v>37</v>
      </c>
      <c r="U112" s="13">
        <v>11</v>
      </c>
      <c r="V112" s="13">
        <v>16</v>
      </c>
      <c r="W112" s="13">
        <v>27</v>
      </c>
      <c r="X112" s="13">
        <v>555</v>
      </c>
      <c r="Y112" s="13">
        <v>463</v>
      </c>
      <c r="Z112" s="14">
        <v>1018</v>
      </c>
    </row>
    <row r="113" spans="1:26" ht="14.65" thickBot="1" x14ac:dyDescent="0.5">
      <c r="A113" s="7">
        <v>482</v>
      </c>
      <c r="B113" s="8" t="s">
        <v>139</v>
      </c>
      <c r="C113" s="9">
        <v>0</v>
      </c>
      <c r="D113" s="9">
        <v>1</v>
      </c>
      <c r="E113" s="9">
        <v>1</v>
      </c>
      <c r="F113" s="9">
        <v>3</v>
      </c>
      <c r="G113" s="9">
        <v>8</v>
      </c>
      <c r="H113" s="9">
        <v>11</v>
      </c>
      <c r="I113" s="9">
        <v>40</v>
      </c>
      <c r="J113" s="9">
        <v>106</v>
      </c>
      <c r="K113" s="9">
        <v>146</v>
      </c>
      <c r="L113" s="9">
        <v>109</v>
      </c>
      <c r="M113" s="8">
        <v>414</v>
      </c>
      <c r="N113" s="9">
        <v>523</v>
      </c>
      <c r="O113" s="9">
        <v>0</v>
      </c>
      <c r="P113" s="9">
        <v>3</v>
      </c>
      <c r="Q113" s="9">
        <v>3</v>
      </c>
      <c r="R113" s="9">
        <v>115</v>
      </c>
      <c r="S113" s="9">
        <v>290</v>
      </c>
      <c r="T113" s="9">
        <v>405</v>
      </c>
      <c r="U113" s="9">
        <v>9</v>
      </c>
      <c r="V113" s="9">
        <v>44</v>
      </c>
      <c r="W113" s="9">
        <v>53</v>
      </c>
      <c r="X113" s="9">
        <v>276</v>
      </c>
      <c r="Y113" s="9">
        <v>866</v>
      </c>
      <c r="Z113" s="10">
        <v>1142</v>
      </c>
    </row>
    <row r="114" spans="1:26" ht="14.65" thickBot="1" x14ac:dyDescent="0.5">
      <c r="A114" s="11">
        <v>484</v>
      </c>
      <c r="B114" s="12" t="s">
        <v>140</v>
      </c>
      <c r="C114" s="13">
        <v>1</v>
      </c>
      <c r="D114" s="13">
        <v>0</v>
      </c>
      <c r="E114" s="13">
        <v>1</v>
      </c>
      <c r="F114" s="13">
        <v>24</v>
      </c>
      <c r="G114" s="13">
        <v>11</v>
      </c>
      <c r="H114" s="13">
        <v>35</v>
      </c>
      <c r="I114" s="13">
        <v>97</v>
      </c>
      <c r="J114" s="13">
        <v>85</v>
      </c>
      <c r="K114" s="13">
        <v>182</v>
      </c>
      <c r="L114" s="13">
        <v>144</v>
      </c>
      <c r="M114" s="12">
        <v>113</v>
      </c>
      <c r="N114" s="13">
        <v>257</v>
      </c>
      <c r="O114" s="13">
        <v>1</v>
      </c>
      <c r="P114" s="13">
        <v>1</v>
      </c>
      <c r="Q114" s="13">
        <v>2</v>
      </c>
      <c r="R114" s="13">
        <v>70</v>
      </c>
      <c r="S114" s="13">
        <v>54</v>
      </c>
      <c r="T114" s="13">
        <v>124</v>
      </c>
      <c r="U114" s="13">
        <v>12</v>
      </c>
      <c r="V114" s="13">
        <v>11</v>
      </c>
      <c r="W114" s="13">
        <v>23</v>
      </c>
      <c r="X114" s="13">
        <v>349</v>
      </c>
      <c r="Y114" s="13">
        <v>275</v>
      </c>
      <c r="Z114" s="14">
        <v>624</v>
      </c>
    </row>
    <row r="115" spans="1:26" ht="14.65" thickBot="1" x14ac:dyDescent="0.5">
      <c r="A115" s="7">
        <v>485</v>
      </c>
      <c r="B115" s="8" t="s">
        <v>141</v>
      </c>
      <c r="C115" s="9">
        <v>1</v>
      </c>
      <c r="D115" s="9">
        <v>1</v>
      </c>
      <c r="E115" s="9">
        <v>2</v>
      </c>
      <c r="F115" s="9">
        <v>24</v>
      </c>
      <c r="G115" s="9">
        <v>21</v>
      </c>
      <c r="H115" s="9">
        <v>45</v>
      </c>
      <c r="I115" s="9">
        <v>56</v>
      </c>
      <c r="J115" s="9">
        <v>52</v>
      </c>
      <c r="K115" s="9">
        <v>108</v>
      </c>
      <c r="L115" s="9">
        <v>172</v>
      </c>
      <c r="M115" s="8">
        <v>184</v>
      </c>
      <c r="N115" s="9">
        <v>356</v>
      </c>
      <c r="O115" s="9">
        <v>1</v>
      </c>
      <c r="P115" s="9">
        <v>0</v>
      </c>
      <c r="Q115" s="9">
        <v>1</v>
      </c>
      <c r="R115" s="9">
        <v>5</v>
      </c>
      <c r="S115" s="9">
        <v>7</v>
      </c>
      <c r="T115" s="9">
        <v>12</v>
      </c>
      <c r="U115" s="9">
        <v>9</v>
      </c>
      <c r="V115" s="9">
        <v>11</v>
      </c>
      <c r="W115" s="9">
        <v>20</v>
      </c>
      <c r="X115" s="9">
        <v>268</v>
      </c>
      <c r="Y115" s="9">
        <v>276</v>
      </c>
      <c r="Z115" s="10">
        <v>544</v>
      </c>
    </row>
    <row r="116" spans="1:26" ht="14.65" thickBot="1" x14ac:dyDescent="0.5">
      <c r="A116" s="11">
        <v>488</v>
      </c>
      <c r="B116" s="12" t="s">
        <v>142</v>
      </c>
      <c r="C116" s="13">
        <v>0</v>
      </c>
      <c r="D116" s="13">
        <v>0</v>
      </c>
      <c r="E116" s="13">
        <v>0</v>
      </c>
      <c r="F116" s="13">
        <v>3</v>
      </c>
      <c r="G116" s="13">
        <v>1</v>
      </c>
      <c r="H116" s="13">
        <v>4</v>
      </c>
      <c r="I116" s="13">
        <v>172</v>
      </c>
      <c r="J116" s="13">
        <v>175</v>
      </c>
      <c r="K116" s="13">
        <v>347</v>
      </c>
      <c r="L116" s="13">
        <v>98</v>
      </c>
      <c r="M116" s="12">
        <v>106</v>
      </c>
      <c r="N116" s="13">
        <v>204</v>
      </c>
      <c r="O116" s="13">
        <v>1</v>
      </c>
      <c r="P116" s="13">
        <v>0</v>
      </c>
      <c r="Q116" s="13">
        <v>1</v>
      </c>
      <c r="R116" s="13">
        <v>13</v>
      </c>
      <c r="S116" s="13">
        <v>12</v>
      </c>
      <c r="T116" s="13">
        <v>25</v>
      </c>
      <c r="U116" s="13">
        <v>8</v>
      </c>
      <c r="V116" s="13">
        <v>6</v>
      </c>
      <c r="W116" s="13">
        <v>14</v>
      </c>
      <c r="X116" s="13">
        <v>295</v>
      </c>
      <c r="Y116" s="13">
        <v>300</v>
      </c>
      <c r="Z116" s="14">
        <v>595</v>
      </c>
    </row>
    <row r="117" spans="1:26" ht="14.65" thickBot="1" x14ac:dyDescent="0.5">
      <c r="A117" s="7">
        <v>489</v>
      </c>
      <c r="B117" s="8" t="s">
        <v>143</v>
      </c>
      <c r="C117" s="9">
        <v>0</v>
      </c>
      <c r="D117" s="9">
        <v>1</v>
      </c>
      <c r="E117" s="9">
        <v>1</v>
      </c>
      <c r="F117" s="9">
        <v>8</v>
      </c>
      <c r="G117" s="9">
        <v>4</v>
      </c>
      <c r="H117" s="9">
        <v>12</v>
      </c>
      <c r="I117" s="9">
        <v>49</v>
      </c>
      <c r="J117" s="9">
        <v>29</v>
      </c>
      <c r="K117" s="9">
        <v>78</v>
      </c>
      <c r="L117" s="9">
        <v>169</v>
      </c>
      <c r="M117" s="8">
        <v>127</v>
      </c>
      <c r="N117" s="9">
        <v>296</v>
      </c>
      <c r="O117" s="9">
        <v>1</v>
      </c>
      <c r="P117" s="9">
        <v>1</v>
      </c>
      <c r="Q117" s="9">
        <v>2</v>
      </c>
      <c r="R117" s="9">
        <v>3</v>
      </c>
      <c r="S117" s="9">
        <v>5</v>
      </c>
      <c r="T117" s="9">
        <v>8</v>
      </c>
      <c r="U117" s="9">
        <v>9</v>
      </c>
      <c r="V117" s="9">
        <v>6</v>
      </c>
      <c r="W117" s="9">
        <v>15</v>
      </c>
      <c r="X117" s="9">
        <v>239</v>
      </c>
      <c r="Y117" s="9">
        <v>173</v>
      </c>
      <c r="Z117" s="10">
        <v>412</v>
      </c>
    </row>
    <row r="118" spans="1:26" ht="14.65" thickBot="1" x14ac:dyDescent="0.5">
      <c r="A118" s="11">
        <v>490</v>
      </c>
      <c r="B118" s="12" t="s">
        <v>144</v>
      </c>
      <c r="C118" s="13">
        <v>4</v>
      </c>
      <c r="D118" s="13">
        <v>2</v>
      </c>
      <c r="E118" s="13">
        <v>6</v>
      </c>
      <c r="F118" s="13">
        <v>88</v>
      </c>
      <c r="G118" s="13">
        <v>67</v>
      </c>
      <c r="H118" s="13">
        <v>155</v>
      </c>
      <c r="I118" s="13">
        <v>374</v>
      </c>
      <c r="J118" s="13">
        <v>348</v>
      </c>
      <c r="K118" s="13">
        <v>722</v>
      </c>
      <c r="L118" s="13">
        <v>596</v>
      </c>
      <c r="M118" s="12">
        <v>550</v>
      </c>
      <c r="N118" s="12">
        <v>1146</v>
      </c>
      <c r="O118" s="13">
        <v>1</v>
      </c>
      <c r="P118" s="13">
        <v>3</v>
      </c>
      <c r="Q118" s="13">
        <v>4</v>
      </c>
      <c r="R118" s="13">
        <v>221</v>
      </c>
      <c r="S118" s="13">
        <v>181</v>
      </c>
      <c r="T118" s="13">
        <v>402</v>
      </c>
      <c r="U118" s="13">
        <v>40</v>
      </c>
      <c r="V118" s="13">
        <v>44</v>
      </c>
      <c r="W118" s="13">
        <v>84</v>
      </c>
      <c r="X118" s="13">
        <v>1324</v>
      </c>
      <c r="Y118" s="13">
        <v>1195</v>
      </c>
      <c r="Z118" s="14">
        <v>2519</v>
      </c>
    </row>
    <row r="119" spans="1:26" ht="14.65" thickBot="1" x14ac:dyDescent="0.5">
      <c r="A119" s="7">
        <v>491</v>
      </c>
      <c r="B119" s="8" t="s">
        <v>145</v>
      </c>
      <c r="C119" s="9">
        <v>0</v>
      </c>
      <c r="D119" s="9">
        <v>0</v>
      </c>
      <c r="E119" s="9">
        <v>0</v>
      </c>
      <c r="F119" s="9">
        <v>32</v>
      </c>
      <c r="G119" s="9">
        <v>24</v>
      </c>
      <c r="H119" s="9">
        <v>56</v>
      </c>
      <c r="I119" s="9">
        <v>23</v>
      </c>
      <c r="J119" s="9">
        <v>17</v>
      </c>
      <c r="K119" s="9">
        <v>40</v>
      </c>
      <c r="L119" s="9">
        <v>21</v>
      </c>
      <c r="M119" s="9">
        <v>29</v>
      </c>
      <c r="N119" s="9">
        <v>50</v>
      </c>
      <c r="O119" s="9">
        <v>0</v>
      </c>
      <c r="P119" s="9">
        <v>0</v>
      </c>
      <c r="Q119" s="9">
        <v>0</v>
      </c>
      <c r="R119" s="9">
        <v>302</v>
      </c>
      <c r="S119" s="9">
        <v>280</v>
      </c>
      <c r="T119" s="9">
        <v>582</v>
      </c>
      <c r="U119" s="9">
        <v>14</v>
      </c>
      <c r="V119" s="9">
        <v>11</v>
      </c>
      <c r="W119" s="9">
        <v>25</v>
      </c>
      <c r="X119" s="9">
        <v>392</v>
      </c>
      <c r="Y119" s="9">
        <v>361</v>
      </c>
      <c r="Z119" s="10">
        <v>753</v>
      </c>
    </row>
    <row r="120" spans="1:26" ht="14.65" thickBot="1" x14ac:dyDescent="0.5">
      <c r="A120" s="11">
        <v>492</v>
      </c>
      <c r="B120" s="12" t="s">
        <v>146</v>
      </c>
      <c r="C120" s="13">
        <v>0</v>
      </c>
      <c r="D120" s="13">
        <v>0</v>
      </c>
      <c r="E120" s="13">
        <v>0</v>
      </c>
      <c r="F120" s="13">
        <v>20</v>
      </c>
      <c r="G120" s="13">
        <v>21</v>
      </c>
      <c r="H120" s="13">
        <v>41</v>
      </c>
      <c r="I120" s="13">
        <v>26</v>
      </c>
      <c r="J120" s="13">
        <v>13</v>
      </c>
      <c r="K120" s="13">
        <v>39</v>
      </c>
      <c r="L120" s="13">
        <v>24</v>
      </c>
      <c r="M120" s="13">
        <v>34</v>
      </c>
      <c r="N120" s="13">
        <v>58</v>
      </c>
      <c r="O120" s="13">
        <v>0</v>
      </c>
      <c r="P120" s="13">
        <v>0</v>
      </c>
      <c r="Q120" s="13">
        <v>0</v>
      </c>
      <c r="R120" s="13">
        <v>133</v>
      </c>
      <c r="S120" s="13">
        <v>163</v>
      </c>
      <c r="T120" s="13">
        <v>296</v>
      </c>
      <c r="U120" s="13">
        <v>7</v>
      </c>
      <c r="V120" s="13">
        <v>10</v>
      </c>
      <c r="W120" s="13">
        <v>17</v>
      </c>
      <c r="X120" s="13">
        <v>210</v>
      </c>
      <c r="Y120" s="13">
        <v>241</v>
      </c>
      <c r="Z120" s="14">
        <v>451</v>
      </c>
    </row>
    <row r="121" spans="1:26" ht="14.65" thickBot="1" x14ac:dyDescent="0.5">
      <c r="A121" s="7">
        <v>493</v>
      </c>
      <c r="B121" s="8" t="s">
        <v>147</v>
      </c>
      <c r="C121" s="9">
        <v>3</v>
      </c>
      <c r="D121" s="9">
        <v>0</v>
      </c>
      <c r="E121" s="9">
        <v>3</v>
      </c>
      <c r="F121" s="9">
        <v>18</v>
      </c>
      <c r="G121" s="9">
        <v>20</v>
      </c>
      <c r="H121" s="9">
        <v>38</v>
      </c>
      <c r="I121" s="9">
        <v>70</v>
      </c>
      <c r="J121" s="9">
        <v>54</v>
      </c>
      <c r="K121" s="9">
        <v>124</v>
      </c>
      <c r="L121" s="9">
        <v>156</v>
      </c>
      <c r="M121" s="8">
        <v>152</v>
      </c>
      <c r="N121" s="9">
        <v>308</v>
      </c>
      <c r="O121" s="9">
        <v>1</v>
      </c>
      <c r="P121" s="9">
        <v>0</v>
      </c>
      <c r="Q121" s="9">
        <v>1</v>
      </c>
      <c r="R121" s="9">
        <v>125</v>
      </c>
      <c r="S121" s="9">
        <v>121</v>
      </c>
      <c r="T121" s="9">
        <v>246</v>
      </c>
      <c r="U121" s="9">
        <v>13</v>
      </c>
      <c r="V121" s="9">
        <v>15</v>
      </c>
      <c r="W121" s="9">
        <v>28</v>
      </c>
      <c r="X121" s="9">
        <v>386</v>
      </c>
      <c r="Y121" s="9">
        <v>362</v>
      </c>
      <c r="Z121" s="10">
        <v>748</v>
      </c>
    </row>
    <row r="122" spans="1:26" ht="14.65" thickBot="1" x14ac:dyDescent="0.5">
      <c r="A122" s="11">
        <v>494</v>
      </c>
      <c r="B122" s="12" t="s">
        <v>148</v>
      </c>
      <c r="C122" s="13">
        <v>0</v>
      </c>
      <c r="D122" s="13">
        <v>1</v>
      </c>
      <c r="E122" s="13">
        <v>1</v>
      </c>
      <c r="F122" s="13">
        <v>9</v>
      </c>
      <c r="G122" s="13">
        <v>15</v>
      </c>
      <c r="H122" s="13">
        <v>24</v>
      </c>
      <c r="I122" s="13">
        <v>96</v>
      </c>
      <c r="J122" s="13">
        <v>100</v>
      </c>
      <c r="K122" s="13">
        <v>196</v>
      </c>
      <c r="L122" s="13">
        <v>181</v>
      </c>
      <c r="M122" s="12">
        <v>159</v>
      </c>
      <c r="N122" s="13">
        <v>340</v>
      </c>
      <c r="O122" s="13">
        <v>1</v>
      </c>
      <c r="P122" s="13">
        <v>0</v>
      </c>
      <c r="Q122" s="13">
        <v>1</v>
      </c>
      <c r="R122" s="13">
        <v>28</v>
      </c>
      <c r="S122" s="13">
        <v>23</v>
      </c>
      <c r="T122" s="13">
        <v>51</v>
      </c>
      <c r="U122" s="13">
        <v>7</v>
      </c>
      <c r="V122" s="13">
        <v>4</v>
      </c>
      <c r="W122" s="13">
        <v>11</v>
      </c>
      <c r="X122" s="13">
        <v>322</v>
      </c>
      <c r="Y122" s="13">
        <v>302</v>
      </c>
      <c r="Z122" s="14">
        <v>624</v>
      </c>
    </row>
    <row r="123" spans="1:26" ht="14.65" thickBot="1" x14ac:dyDescent="0.5">
      <c r="A123" s="7">
        <v>496</v>
      </c>
      <c r="B123" s="8" t="s">
        <v>149</v>
      </c>
      <c r="C123" s="9">
        <v>5</v>
      </c>
      <c r="D123" s="9">
        <v>1</v>
      </c>
      <c r="E123" s="9">
        <v>6</v>
      </c>
      <c r="F123" s="9">
        <v>32</v>
      </c>
      <c r="G123" s="9">
        <v>43</v>
      </c>
      <c r="H123" s="9">
        <v>75</v>
      </c>
      <c r="I123" s="9">
        <v>221</v>
      </c>
      <c r="J123" s="9">
        <v>198</v>
      </c>
      <c r="K123" s="9">
        <v>419</v>
      </c>
      <c r="L123" s="9">
        <v>602</v>
      </c>
      <c r="M123" s="8">
        <v>595</v>
      </c>
      <c r="N123" s="8">
        <v>1197</v>
      </c>
      <c r="O123" s="9">
        <v>0</v>
      </c>
      <c r="P123" s="9">
        <v>0</v>
      </c>
      <c r="Q123" s="9">
        <v>0</v>
      </c>
      <c r="R123" s="9">
        <v>59</v>
      </c>
      <c r="S123" s="9">
        <v>18</v>
      </c>
      <c r="T123" s="9">
        <v>77</v>
      </c>
      <c r="U123" s="9">
        <v>22</v>
      </c>
      <c r="V123" s="9">
        <v>16</v>
      </c>
      <c r="W123" s="9">
        <v>38</v>
      </c>
      <c r="X123" s="9">
        <v>941</v>
      </c>
      <c r="Y123" s="9">
        <v>871</v>
      </c>
      <c r="Z123" s="10">
        <v>1812</v>
      </c>
    </row>
    <row r="124" spans="1:26" ht="14.65" thickBot="1" x14ac:dyDescent="0.5">
      <c r="A124" s="11">
        <v>497</v>
      </c>
      <c r="B124" s="12" t="s">
        <v>150</v>
      </c>
      <c r="C124" s="13">
        <v>1</v>
      </c>
      <c r="D124" s="13">
        <v>2</v>
      </c>
      <c r="E124" s="13">
        <v>3</v>
      </c>
      <c r="F124" s="13">
        <v>37</v>
      </c>
      <c r="G124" s="13">
        <v>43</v>
      </c>
      <c r="H124" s="13">
        <v>80</v>
      </c>
      <c r="I124" s="13">
        <v>70</v>
      </c>
      <c r="J124" s="13">
        <v>86</v>
      </c>
      <c r="K124" s="13">
        <v>156</v>
      </c>
      <c r="L124" s="13">
        <v>277</v>
      </c>
      <c r="M124" s="12">
        <v>347</v>
      </c>
      <c r="N124" s="13">
        <v>624</v>
      </c>
      <c r="O124" s="13">
        <v>1</v>
      </c>
      <c r="P124" s="13">
        <v>1</v>
      </c>
      <c r="Q124" s="13">
        <v>2</v>
      </c>
      <c r="R124" s="13">
        <v>99</v>
      </c>
      <c r="S124" s="13">
        <v>112</v>
      </c>
      <c r="T124" s="13">
        <v>211</v>
      </c>
      <c r="U124" s="13">
        <v>11</v>
      </c>
      <c r="V124" s="13">
        <v>12</v>
      </c>
      <c r="W124" s="13">
        <v>23</v>
      </c>
      <c r="X124" s="13">
        <v>496</v>
      </c>
      <c r="Y124" s="13">
        <v>603</v>
      </c>
      <c r="Z124" s="14">
        <v>1099</v>
      </c>
    </row>
    <row r="125" spans="1:26" ht="14.65" thickBot="1" x14ac:dyDescent="0.5">
      <c r="A125" s="7">
        <v>498</v>
      </c>
      <c r="B125" s="8" t="s">
        <v>151</v>
      </c>
      <c r="C125" s="9">
        <v>0</v>
      </c>
      <c r="D125" s="9">
        <v>0</v>
      </c>
      <c r="E125" s="9">
        <v>0</v>
      </c>
      <c r="F125" s="9">
        <v>0</v>
      </c>
      <c r="G125" s="9">
        <v>3</v>
      </c>
      <c r="H125" s="9">
        <v>3</v>
      </c>
      <c r="I125" s="9">
        <v>10</v>
      </c>
      <c r="J125" s="9">
        <v>18</v>
      </c>
      <c r="K125" s="9">
        <v>28</v>
      </c>
      <c r="L125" s="9">
        <v>27</v>
      </c>
      <c r="M125" s="9">
        <v>45</v>
      </c>
      <c r="N125" s="9">
        <v>72</v>
      </c>
      <c r="O125" s="9">
        <v>0</v>
      </c>
      <c r="P125" s="9">
        <v>0</v>
      </c>
      <c r="Q125" s="9">
        <v>0</v>
      </c>
      <c r="R125" s="9">
        <v>9</v>
      </c>
      <c r="S125" s="9">
        <v>9</v>
      </c>
      <c r="T125" s="9">
        <v>18</v>
      </c>
      <c r="U125" s="9">
        <v>1</v>
      </c>
      <c r="V125" s="9">
        <v>1</v>
      </c>
      <c r="W125" s="9">
        <v>2</v>
      </c>
      <c r="X125" s="9">
        <v>47</v>
      </c>
      <c r="Y125" s="9">
        <v>76</v>
      </c>
      <c r="Z125" s="10">
        <v>123</v>
      </c>
    </row>
    <row r="126" spans="1:26" ht="14.65" thickBot="1" x14ac:dyDescent="0.5">
      <c r="A126" s="11">
        <v>499</v>
      </c>
      <c r="B126" s="12" t="s">
        <v>152</v>
      </c>
      <c r="C126" s="13">
        <v>2</v>
      </c>
      <c r="D126" s="13">
        <v>0</v>
      </c>
      <c r="E126" s="13">
        <v>2</v>
      </c>
      <c r="F126" s="13">
        <v>2</v>
      </c>
      <c r="G126" s="13">
        <v>6</v>
      </c>
      <c r="H126" s="13">
        <v>8</v>
      </c>
      <c r="I126" s="13">
        <v>9</v>
      </c>
      <c r="J126" s="13">
        <v>21</v>
      </c>
      <c r="K126" s="13">
        <v>30</v>
      </c>
      <c r="L126" s="13">
        <v>30</v>
      </c>
      <c r="M126" s="13">
        <v>38</v>
      </c>
      <c r="N126" s="13">
        <v>68</v>
      </c>
      <c r="O126" s="13">
        <v>0</v>
      </c>
      <c r="P126" s="13">
        <v>0</v>
      </c>
      <c r="Q126" s="13">
        <v>0</v>
      </c>
      <c r="R126" s="13">
        <v>54</v>
      </c>
      <c r="S126" s="13">
        <v>51</v>
      </c>
      <c r="T126" s="13">
        <v>105</v>
      </c>
      <c r="U126" s="13">
        <v>4</v>
      </c>
      <c r="V126" s="13">
        <v>7</v>
      </c>
      <c r="W126" s="13">
        <v>11</v>
      </c>
      <c r="X126" s="13">
        <v>101</v>
      </c>
      <c r="Y126" s="13">
        <v>123</v>
      </c>
      <c r="Z126" s="14">
        <v>224</v>
      </c>
    </row>
    <row r="127" spans="1:26" ht="14.65" thickBot="1" x14ac:dyDescent="0.5">
      <c r="A127" s="7">
        <v>500</v>
      </c>
      <c r="B127" s="8" t="s">
        <v>153</v>
      </c>
      <c r="C127" s="9">
        <v>1</v>
      </c>
      <c r="D127" s="9">
        <v>2</v>
      </c>
      <c r="E127" s="9">
        <v>3</v>
      </c>
      <c r="F127" s="9">
        <v>22</v>
      </c>
      <c r="G127" s="9">
        <v>18</v>
      </c>
      <c r="H127" s="9">
        <v>40</v>
      </c>
      <c r="I127" s="9">
        <v>126</v>
      </c>
      <c r="J127" s="9">
        <v>153</v>
      </c>
      <c r="K127" s="9">
        <v>279</v>
      </c>
      <c r="L127" s="9">
        <v>95</v>
      </c>
      <c r="M127" s="9">
        <v>82</v>
      </c>
      <c r="N127" s="9">
        <v>177</v>
      </c>
      <c r="O127" s="9">
        <v>0</v>
      </c>
      <c r="P127" s="9">
        <v>0</v>
      </c>
      <c r="Q127" s="9">
        <v>0</v>
      </c>
      <c r="R127" s="9">
        <v>122</v>
      </c>
      <c r="S127" s="9">
        <v>105</v>
      </c>
      <c r="T127" s="9">
        <v>227</v>
      </c>
      <c r="U127" s="9">
        <v>22</v>
      </c>
      <c r="V127" s="9">
        <v>15</v>
      </c>
      <c r="W127" s="9">
        <v>37</v>
      </c>
      <c r="X127" s="9">
        <v>388</v>
      </c>
      <c r="Y127" s="9">
        <v>375</v>
      </c>
      <c r="Z127" s="10">
        <v>763</v>
      </c>
    </row>
    <row r="128" spans="1:26" ht="14.65" thickBot="1" x14ac:dyDescent="0.5">
      <c r="A128" s="11">
        <v>501</v>
      </c>
      <c r="B128" s="12" t="s">
        <v>154</v>
      </c>
      <c r="C128" s="13">
        <v>0</v>
      </c>
      <c r="D128" s="13">
        <v>2</v>
      </c>
      <c r="E128" s="13">
        <v>2</v>
      </c>
      <c r="F128" s="13">
        <v>12</v>
      </c>
      <c r="G128" s="13">
        <v>4</v>
      </c>
      <c r="H128" s="13">
        <v>16</v>
      </c>
      <c r="I128" s="13">
        <v>146</v>
      </c>
      <c r="J128" s="13">
        <v>122</v>
      </c>
      <c r="K128" s="13">
        <v>268</v>
      </c>
      <c r="L128" s="13">
        <v>77</v>
      </c>
      <c r="M128" s="13">
        <v>85</v>
      </c>
      <c r="N128" s="13">
        <v>162</v>
      </c>
      <c r="O128" s="13">
        <v>0</v>
      </c>
      <c r="P128" s="13">
        <v>0</v>
      </c>
      <c r="Q128" s="13">
        <v>0</v>
      </c>
      <c r="R128" s="13">
        <v>17</v>
      </c>
      <c r="S128" s="13">
        <v>17</v>
      </c>
      <c r="T128" s="13">
        <v>34</v>
      </c>
      <c r="U128" s="13">
        <v>6</v>
      </c>
      <c r="V128" s="13">
        <v>7</v>
      </c>
      <c r="W128" s="13">
        <v>13</v>
      </c>
      <c r="X128" s="13">
        <v>258</v>
      </c>
      <c r="Y128" s="13">
        <v>237</v>
      </c>
      <c r="Z128" s="14">
        <v>495</v>
      </c>
    </row>
    <row r="129" spans="1:26" ht="14.65" thickBot="1" x14ac:dyDescent="0.5">
      <c r="A129" s="7">
        <v>503</v>
      </c>
      <c r="B129" s="8" t="s">
        <v>155</v>
      </c>
      <c r="C129" s="9">
        <v>0</v>
      </c>
      <c r="D129" s="9">
        <v>0</v>
      </c>
      <c r="E129" s="9">
        <v>0</v>
      </c>
      <c r="F129" s="9">
        <v>53</v>
      </c>
      <c r="G129" s="9">
        <v>51</v>
      </c>
      <c r="H129" s="9">
        <v>104</v>
      </c>
      <c r="I129" s="9">
        <v>172</v>
      </c>
      <c r="J129" s="9">
        <v>153</v>
      </c>
      <c r="K129" s="9">
        <v>325</v>
      </c>
      <c r="L129" s="9">
        <v>102</v>
      </c>
      <c r="M129" s="9">
        <v>89</v>
      </c>
      <c r="N129" s="9">
        <v>191</v>
      </c>
      <c r="O129" s="9">
        <v>0</v>
      </c>
      <c r="P129" s="9">
        <v>0</v>
      </c>
      <c r="Q129" s="9">
        <v>0</v>
      </c>
      <c r="R129" s="9">
        <v>28</v>
      </c>
      <c r="S129" s="9">
        <v>22</v>
      </c>
      <c r="T129" s="9">
        <v>50</v>
      </c>
      <c r="U129" s="9">
        <v>15</v>
      </c>
      <c r="V129" s="9">
        <v>11</v>
      </c>
      <c r="W129" s="9">
        <v>26</v>
      </c>
      <c r="X129" s="9">
        <v>370</v>
      </c>
      <c r="Y129" s="9">
        <v>326</v>
      </c>
      <c r="Z129" s="10">
        <v>696</v>
      </c>
    </row>
    <row r="130" spans="1:26" ht="14.65" thickBot="1" x14ac:dyDescent="0.5">
      <c r="A130" s="11">
        <v>507</v>
      </c>
      <c r="B130" s="12" t="s">
        <v>156</v>
      </c>
      <c r="C130" s="13">
        <v>1</v>
      </c>
      <c r="D130" s="13">
        <v>0</v>
      </c>
      <c r="E130" s="13">
        <v>1</v>
      </c>
      <c r="F130" s="13">
        <v>105</v>
      </c>
      <c r="G130" s="13">
        <v>80</v>
      </c>
      <c r="H130" s="13">
        <v>185</v>
      </c>
      <c r="I130" s="13">
        <v>21</v>
      </c>
      <c r="J130" s="13">
        <v>23</v>
      </c>
      <c r="K130" s="13">
        <v>44</v>
      </c>
      <c r="L130" s="13">
        <v>17</v>
      </c>
      <c r="M130" s="13">
        <v>25</v>
      </c>
      <c r="N130" s="13">
        <v>42</v>
      </c>
      <c r="O130" s="13">
        <v>0</v>
      </c>
      <c r="P130" s="13">
        <v>0</v>
      </c>
      <c r="Q130" s="13">
        <v>0</v>
      </c>
      <c r="R130" s="13">
        <v>341</v>
      </c>
      <c r="S130" s="13">
        <v>312</v>
      </c>
      <c r="T130" s="13">
        <v>653</v>
      </c>
      <c r="U130" s="13">
        <v>17</v>
      </c>
      <c r="V130" s="13">
        <v>19</v>
      </c>
      <c r="W130" s="13">
        <v>36</v>
      </c>
      <c r="X130" s="13">
        <v>502</v>
      </c>
      <c r="Y130" s="13">
        <v>459</v>
      </c>
      <c r="Z130" s="14">
        <v>961</v>
      </c>
    </row>
    <row r="131" spans="1:26" ht="14.65" thickBot="1" x14ac:dyDescent="0.5">
      <c r="A131" s="7">
        <v>508</v>
      </c>
      <c r="B131" s="8" t="s">
        <v>157</v>
      </c>
      <c r="C131" s="9">
        <v>1</v>
      </c>
      <c r="D131" s="9">
        <v>0</v>
      </c>
      <c r="E131" s="9">
        <v>1</v>
      </c>
      <c r="F131" s="9">
        <v>111</v>
      </c>
      <c r="G131" s="9">
        <v>98</v>
      </c>
      <c r="H131" s="9">
        <v>209</v>
      </c>
      <c r="I131" s="9">
        <v>77</v>
      </c>
      <c r="J131" s="9">
        <v>68</v>
      </c>
      <c r="K131" s="9">
        <v>145</v>
      </c>
      <c r="L131" s="9">
        <v>94</v>
      </c>
      <c r="M131" s="9">
        <v>80</v>
      </c>
      <c r="N131" s="9">
        <v>174</v>
      </c>
      <c r="O131" s="9">
        <v>1</v>
      </c>
      <c r="P131" s="9">
        <v>1</v>
      </c>
      <c r="Q131" s="9">
        <v>2</v>
      </c>
      <c r="R131" s="9">
        <v>717</v>
      </c>
      <c r="S131" s="9">
        <v>702</v>
      </c>
      <c r="T131" s="8">
        <v>1419</v>
      </c>
      <c r="U131" s="9">
        <v>23</v>
      </c>
      <c r="V131" s="9">
        <v>19</v>
      </c>
      <c r="W131" s="9">
        <v>42</v>
      </c>
      <c r="X131" s="9">
        <v>1024</v>
      </c>
      <c r="Y131" s="9">
        <v>968</v>
      </c>
      <c r="Z131" s="10">
        <v>1992</v>
      </c>
    </row>
    <row r="132" spans="1:26" ht="14.65" thickBot="1" x14ac:dyDescent="0.5">
      <c r="A132" s="11">
        <v>509</v>
      </c>
      <c r="B132" s="12" t="s">
        <v>158</v>
      </c>
      <c r="C132" s="13">
        <v>1</v>
      </c>
      <c r="D132" s="13">
        <v>1</v>
      </c>
      <c r="E132" s="13">
        <v>2</v>
      </c>
      <c r="F132" s="13">
        <v>16</v>
      </c>
      <c r="G132" s="13">
        <v>12</v>
      </c>
      <c r="H132" s="13">
        <v>28</v>
      </c>
      <c r="I132" s="13">
        <v>286</v>
      </c>
      <c r="J132" s="13">
        <v>269</v>
      </c>
      <c r="K132" s="13">
        <v>555</v>
      </c>
      <c r="L132" s="13">
        <v>213</v>
      </c>
      <c r="M132" s="12">
        <v>198</v>
      </c>
      <c r="N132" s="13">
        <v>411</v>
      </c>
      <c r="O132" s="13">
        <v>0</v>
      </c>
      <c r="P132" s="13">
        <v>0</v>
      </c>
      <c r="Q132" s="13">
        <v>0</v>
      </c>
      <c r="R132" s="13">
        <v>120</v>
      </c>
      <c r="S132" s="13">
        <v>117</v>
      </c>
      <c r="T132" s="13">
        <v>237</v>
      </c>
      <c r="U132" s="13">
        <v>12</v>
      </c>
      <c r="V132" s="13">
        <v>16</v>
      </c>
      <c r="W132" s="13">
        <v>28</v>
      </c>
      <c r="X132" s="13">
        <v>648</v>
      </c>
      <c r="Y132" s="13">
        <v>613</v>
      </c>
      <c r="Z132" s="14">
        <v>1261</v>
      </c>
    </row>
    <row r="133" spans="1:26" ht="14.65" thickBot="1" x14ac:dyDescent="0.5">
      <c r="A133" s="7">
        <v>512</v>
      </c>
      <c r="B133" s="8" t="s">
        <v>159</v>
      </c>
      <c r="C133" s="9">
        <v>0</v>
      </c>
      <c r="D133" s="9">
        <v>1</v>
      </c>
      <c r="E133" s="9">
        <v>1</v>
      </c>
      <c r="F133" s="9">
        <v>13</v>
      </c>
      <c r="G133" s="9">
        <v>11</v>
      </c>
      <c r="H133" s="9">
        <v>24</v>
      </c>
      <c r="I133" s="9">
        <v>86</v>
      </c>
      <c r="J133" s="9">
        <v>84</v>
      </c>
      <c r="K133" s="9">
        <v>170</v>
      </c>
      <c r="L133" s="9">
        <v>116</v>
      </c>
      <c r="M133" s="8">
        <v>110</v>
      </c>
      <c r="N133" s="9">
        <v>226</v>
      </c>
      <c r="O133" s="9">
        <v>0</v>
      </c>
      <c r="P133" s="9">
        <v>1</v>
      </c>
      <c r="Q133" s="9">
        <v>1</v>
      </c>
      <c r="R133" s="9">
        <v>45</v>
      </c>
      <c r="S133" s="9">
        <v>41</v>
      </c>
      <c r="T133" s="9">
        <v>86</v>
      </c>
      <c r="U133" s="9">
        <v>7</v>
      </c>
      <c r="V133" s="9">
        <v>6</v>
      </c>
      <c r="W133" s="9">
        <v>13</v>
      </c>
      <c r="X133" s="9">
        <v>267</v>
      </c>
      <c r="Y133" s="9">
        <v>254</v>
      </c>
      <c r="Z133" s="10">
        <v>521</v>
      </c>
    </row>
    <row r="134" spans="1:26" ht="14.65" thickBot="1" x14ac:dyDescent="0.5">
      <c r="A134" s="11">
        <v>513</v>
      </c>
      <c r="B134" s="12" t="s">
        <v>160</v>
      </c>
      <c r="C134" s="13">
        <v>1</v>
      </c>
      <c r="D134" s="13">
        <v>2</v>
      </c>
      <c r="E134" s="13">
        <v>3</v>
      </c>
      <c r="F134" s="13">
        <v>62</v>
      </c>
      <c r="G134" s="13">
        <v>68</v>
      </c>
      <c r="H134" s="13">
        <v>130</v>
      </c>
      <c r="I134" s="13">
        <v>179</v>
      </c>
      <c r="J134" s="13">
        <v>173</v>
      </c>
      <c r="K134" s="13">
        <v>352</v>
      </c>
      <c r="L134" s="13">
        <v>128</v>
      </c>
      <c r="M134" s="12">
        <v>169</v>
      </c>
      <c r="N134" s="13">
        <v>297</v>
      </c>
      <c r="O134" s="13">
        <v>0</v>
      </c>
      <c r="P134" s="13">
        <v>1</v>
      </c>
      <c r="Q134" s="13">
        <v>1</v>
      </c>
      <c r="R134" s="13">
        <v>179</v>
      </c>
      <c r="S134" s="13">
        <v>210</v>
      </c>
      <c r="T134" s="13">
        <v>389</v>
      </c>
      <c r="U134" s="13">
        <v>5</v>
      </c>
      <c r="V134" s="13">
        <v>14</v>
      </c>
      <c r="W134" s="13">
        <v>19</v>
      </c>
      <c r="X134" s="13">
        <v>554</v>
      </c>
      <c r="Y134" s="13">
        <v>637</v>
      </c>
      <c r="Z134" s="14">
        <v>1191</v>
      </c>
    </row>
    <row r="135" spans="1:26" ht="14.65" thickBot="1" x14ac:dyDescent="0.5">
      <c r="A135" s="7">
        <v>514</v>
      </c>
      <c r="B135" s="8" t="s">
        <v>161</v>
      </c>
      <c r="C135" s="9">
        <v>0</v>
      </c>
      <c r="D135" s="9">
        <v>2</v>
      </c>
      <c r="E135" s="9">
        <v>2</v>
      </c>
      <c r="F135" s="9">
        <v>14</v>
      </c>
      <c r="G135" s="9">
        <v>22</v>
      </c>
      <c r="H135" s="9">
        <v>36</v>
      </c>
      <c r="I135" s="9">
        <v>115</v>
      </c>
      <c r="J135" s="9">
        <v>120</v>
      </c>
      <c r="K135" s="9">
        <v>235</v>
      </c>
      <c r="L135" s="9">
        <v>373</v>
      </c>
      <c r="M135" s="8">
        <v>325</v>
      </c>
      <c r="N135" s="9">
        <v>698</v>
      </c>
      <c r="O135" s="9">
        <v>2</v>
      </c>
      <c r="P135" s="9">
        <v>0</v>
      </c>
      <c r="Q135" s="9">
        <v>2</v>
      </c>
      <c r="R135" s="9">
        <v>8</v>
      </c>
      <c r="S135" s="9">
        <v>8</v>
      </c>
      <c r="T135" s="9">
        <v>16</v>
      </c>
      <c r="U135" s="9">
        <v>26</v>
      </c>
      <c r="V135" s="9">
        <v>29</v>
      </c>
      <c r="W135" s="9">
        <v>55</v>
      </c>
      <c r="X135" s="9">
        <v>538</v>
      </c>
      <c r="Y135" s="9">
        <v>506</v>
      </c>
      <c r="Z135" s="10">
        <v>1044</v>
      </c>
    </row>
    <row r="136" spans="1:26" ht="14.65" thickBot="1" x14ac:dyDescent="0.5">
      <c r="A136" s="11">
        <v>515</v>
      </c>
      <c r="B136" s="12" t="s">
        <v>162</v>
      </c>
      <c r="C136" s="13">
        <v>0</v>
      </c>
      <c r="D136" s="13">
        <v>1</v>
      </c>
      <c r="E136" s="13">
        <v>1</v>
      </c>
      <c r="F136" s="13">
        <v>18</v>
      </c>
      <c r="G136" s="13">
        <v>19</v>
      </c>
      <c r="H136" s="13">
        <v>37</v>
      </c>
      <c r="I136" s="13">
        <v>77</v>
      </c>
      <c r="J136" s="13">
        <v>74</v>
      </c>
      <c r="K136" s="13">
        <v>151</v>
      </c>
      <c r="L136" s="13">
        <v>227</v>
      </c>
      <c r="M136" s="12">
        <v>212</v>
      </c>
      <c r="N136" s="13">
        <v>439</v>
      </c>
      <c r="O136" s="13">
        <v>0</v>
      </c>
      <c r="P136" s="13">
        <v>1</v>
      </c>
      <c r="Q136" s="13">
        <v>1</v>
      </c>
      <c r="R136" s="13">
        <v>5</v>
      </c>
      <c r="S136" s="13">
        <v>3</v>
      </c>
      <c r="T136" s="13">
        <v>8</v>
      </c>
      <c r="U136" s="13">
        <v>15</v>
      </c>
      <c r="V136" s="13">
        <v>19</v>
      </c>
      <c r="W136" s="13">
        <v>34</v>
      </c>
      <c r="X136" s="13">
        <v>342</v>
      </c>
      <c r="Y136" s="13">
        <v>329</v>
      </c>
      <c r="Z136" s="14">
        <v>671</v>
      </c>
    </row>
    <row r="137" spans="1:26" ht="14.65" thickBot="1" x14ac:dyDescent="0.5">
      <c r="A137" s="7">
        <v>516</v>
      </c>
      <c r="B137" s="8" t="s">
        <v>163</v>
      </c>
      <c r="C137" s="9">
        <v>1</v>
      </c>
      <c r="D137" s="9">
        <v>1</v>
      </c>
      <c r="E137" s="9">
        <v>2</v>
      </c>
      <c r="F137" s="9">
        <v>11</v>
      </c>
      <c r="G137" s="9">
        <v>8</v>
      </c>
      <c r="H137" s="9">
        <v>19</v>
      </c>
      <c r="I137" s="9">
        <v>131</v>
      </c>
      <c r="J137" s="9">
        <v>136</v>
      </c>
      <c r="K137" s="9">
        <v>267</v>
      </c>
      <c r="L137" s="9">
        <v>230</v>
      </c>
      <c r="M137" s="8">
        <v>212</v>
      </c>
      <c r="N137" s="9">
        <v>442</v>
      </c>
      <c r="O137" s="9">
        <v>2</v>
      </c>
      <c r="P137" s="9">
        <v>2</v>
      </c>
      <c r="Q137" s="9">
        <v>4</v>
      </c>
      <c r="R137" s="9">
        <v>35</v>
      </c>
      <c r="S137" s="9">
        <v>30</v>
      </c>
      <c r="T137" s="9">
        <v>65</v>
      </c>
      <c r="U137" s="9">
        <v>15</v>
      </c>
      <c r="V137" s="9">
        <v>18</v>
      </c>
      <c r="W137" s="9">
        <v>33</v>
      </c>
      <c r="X137" s="9">
        <v>425</v>
      </c>
      <c r="Y137" s="9">
        <v>407</v>
      </c>
      <c r="Z137" s="10">
        <v>832</v>
      </c>
    </row>
    <row r="138" spans="1:26" ht="14.65" thickBot="1" x14ac:dyDescent="0.5">
      <c r="A138" s="11">
        <v>517</v>
      </c>
      <c r="B138" s="12" t="s">
        <v>164</v>
      </c>
      <c r="C138" s="13">
        <v>0</v>
      </c>
      <c r="D138" s="13">
        <v>0</v>
      </c>
      <c r="E138" s="13">
        <v>0</v>
      </c>
      <c r="F138" s="13">
        <v>16</v>
      </c>
      <c r="G138" s="13">
        <v>6</v>
      </c>
      <c r="H138" s="13">
        <v>22</v>
      </c>
      <c r="I138" s="13">
        <v>21</v>
      </c>
      <c r="J138" s="13">
        <v>29</v>
      </c>
      <c r="K138" s="13">
        <v>50</v>
      </c>
      <c r="L138" s="13">
        <v>137</v>
      </c>
      <c r="M138" s="12">
        <v>155</v>
      </c>
      <c r="N138" s="13">
        <v>292</v>
      </c>
      <c r="O138" s="13">
        <v>0</v>
      </c>
      <c r="P138" s="13">
        <v>0</v>
      </c>
      <c r="Q138" s="13">
        <v>0</v>
      </c>
      <c r="R138" s="13">
        <v>8</v>
      </c>
      <c r="S138" s="13">
        <v>6</v>
      </c>
      <c r="T138" s="13">
        <v>14</v>
      </c>
      <c r="U138" s="13">
        <v>6</v>
      </c>
      <c r="V138" s="13">
        <v>0</v>
      </c>
      <c r="W138" s="13">
        <v>6</v>
      </c>
      <c r="X138" s="13">
        <v>188</v>
      </c>
      <c r="Y138" s="13">
        <v>196</v>
      </c>
      <c r="Z138" s="14">
        <v>384</v>
      </c>
    </row>
    <row r="139" spans="1:26" ht="14.65" thickBot="1" x14ac:dyDescent="0.5">
      <c r="A139" s="7">
        <v>518</v>
      </c>
      <c r="B139" s="8" t="s">
        <v>165</v>
      </c>
      <c r="C139" s="9">
        <v>2</v>
      </c>
      <c r="D139" s="9">
        <v>2</v>
      </c>
      <c r="E139" s="9">
        <v>4</v>
      </c>
      <c r="F139" s="9">
        <v>24</v>
      </c>
      <c r="G139" s="9">
        <v>18</v>
      </c>
      <c r="H139" s="9">
        <v>42</v>
      </c>
      <c r="I139" s="9">
        <v>109</v>
      </c>
      <c r="J139" s="9">
        <v>89</v>
      </c>
      <c r="K139" s="9">
        <v>198</v>
      </c>
      <c r="L139" s="9">
        <v>454</v>
      </c>
      <c r="M139" s="8">
        <v>395</v>
      </c>
      <c r="N139" s="9">
        <v>849</v>
      </c>
      <c r="O139" s="9">
        <v>0</v>
      </c>
      <c r="P139" s="9">
        <v>0</v>
      </c>
      <c r="Q139" s="9">
        <v>0</v>
      </c>
      <c r="R139" s="9">
        <v>87</v>
      </c>
      <c r="S139" s="9">
        <v>83</v>
      </c>
      <c r="T139" s="9">
        <v>170</v>
      </c>
      <c r="U139" s="9">
        <v>30</v>
      </c>
      <c r="V139" s="9">
        <v>29</v>
      </c>
      <c r="W139" s="9">
        <v>59</v>
      </c>
      <c r="X139" s="9">
        <v>706</v>
      </c>
      <c r="Y139" s="9">
        <v>616</v>
      </c>
      <c r="Z139" s="10">
        <v>1322</v>
      </c>
    </row>
    <row r="140" spans="1:26" ht="23.65" thickBot="1" x14ac:dyDescent="0.5">
      <c r="A140" s="18">
        <v>519</v>
      </c>
      <c r="B140" s="19" t="s">
        <v>166</v>
      </c>
      <c r="C140" s="20">
        <v>0</v>
      </c>
      <c r="D140" s="20">
        <v>0</v>
      </c>
      <c r="E140" s="20">
        <v>0</v>
      </c>
      <c r="F140" s="20">
        <v>3</v>
      </c>
      <c r="G140" s="20">
        <v>7</v>
      </c>
      <c r="H140" s="20">
        <v>10</v>
      </c>
      <c r="I140" s="20">
        <v>24</v>
      </c>
      <c r="J140" s="20">
        <v>15</v>
      </c>
      <c r="K140" s="20">
        <v>39</v>
      </c>
      <c r="L140" s="20">
        <v>23</v>
      </c>
      <c r="M140" s="20">
        <v>33</v>
      </c>
      <c r="N140" s="20">
        <v>56</v>
      </c>
      <c r="O140" s="20">
        <v>0</v>
      </c>
      <c r="P140" s="20">
        <v>1</v>
      </c>
      <c r="Q140" s="20">
        <v>1</v>
      </c>
      <c r="R140" s="20">
        <v>115</v>
      </c>
      <c r="S140" s="20">
        <v>121</v>
      </c>
      <c r="T140" s="20">
        <v>236</v>
      </c>
      <c r="U140" s="20">
        <v>1</v>
      </c>
      <c r="V140" s="20">
        <v>7</v>
      </c>
      <c r="W140" s="20">
        <v>8</v>
      </c>
      <c r="X140" s="20">
        <v>166</v>
      </c>
      <c r="Y140" s="20">
        <v>184</v>
      </c>
      <c r="Z140" s="21">
        <v>350</v>
      </c>
    </row>
    <row r="141" spans="1:26" ht="14.65" thickBot="1" x14ac:dyDescent="0.5">
      <c r="A141" s="22">
        <v>520</v>
      </c>
      <c r="B141" s="23" t="s">
        <v>167</v>
      </c>
      <c r="C141" s="24">
        <v>0</v>
      </c>
      <c r="D141" s="24">
        <v>0</v>
      </c>
      <c r="E141" s="24">
        <v>0</v>
      </c>
      <c r="F141" s="24">
        <v>2</v>
      </c>
      <c r="G141" s="24">
        <v>2</v>
      </c>
      <c r="H141" s="24">
        <v>4</v>
      </c>
      <c r="I141" s="24">
        <v>113</v>
      </c>
      <c r="J141" s="24">
        <v>95</v>
      </c>
      <c r="K141" s="24">
        <v>208</v>
      </c>
      <c r="L141" s="24">
        <v>121</v>
      </c>
      <c r="M141" s="23">
        <v>114</v>
      </c>
      <c r="N141" s="24">
        <v>235</v>
      </c>
      <c r="O141" s="24">
        <v>1</v>
      </c>
      <c r="P141" s="24">
        <v>0</v>
      </c>
      <c r="Q141" s="24">
        <v>1</v>
      </c>
      <c r="R141" s="24">
        <v>59</v>
      </c>
      <c r="S141" s="24">
        <v>29</v>
      </c>
      <c r="T141" s="24">
        <v>88</v>
      </c>
      <c r="U141" s="24">
        <v>4</v>
      </c>
      <c r="V141" s="24">
        <v>4</v>
      </c>
      <c r="W141" s="24">
        <v>8</v>
      </c>
      <c r="X141" s="24">
        <v>300</v>
      </c>
      <c r="Y141" s="24">
        <v>244</v>
      </c>
      <c r="Z141" s="25">
        <v>544</v>
      </c>
    </row>
    <row r="142" spans="1:26" ht="14.65" thickBot="1" x14ac:dyDescent="0.5">
      <c r="A142" s="11">
        <v>521</v>
      </c>
      <c r="B142" s="12" t="s">
        <v>168</v>
      </c>
      <c r="C142" s="13">
        <v>1</v>
      </c>
      <c r="D142" s="13">
        <v>0</v>
      </c>
      <c r="E142" s="13">
        <v>1</v>
      </c>
      <c r="F142" s="13">
        <v>17</v>
      </c>
      <c r="G142" s="13">
        <v>15</v>
      </c>
      <c r="H142" s="13">
        <v>32</v>
      </c>
      <c r="I142" s="13">
        <v>90</v>
      </c>
      <c r="J142" s="13">
        <v>72</v>
      </c>
      <c r="K142" s="13">
        <v>162</v>
      </c>
      <c r="L142" s="13">
        <v>212</v>
      </c>
      <c r="M142" s="12">
        <v>225</v>
      </c>
      <c r="N142" s="13">
        <v>437</v>
      </c>
      <c r="O142" s="13">
        <v>3</v>
      </c>
      <c r="P142" s="13">
        <v>3</v>
      </c>
      <c r="Q142" s="13">
        <v>6</v>
      </c>
      <c r="R142" s="13">
        <v>26</v>
      </c>
      <c r="S142" s="13">
        <v>24</v>
      </c>
      <c r="T142" s="13">
        <v>50</v>
      </c>
      <c r="U142" s="13">
        <v>19</v>
      </c>
      <c r="V142" s="13">
        <v>20</v>
      </c>
      <c r="W142" s="13">
        <v>39</v>
      </c>
      <c r="X142" s="13">
        <v>368</v>
      </c>
      <c r="Y142" s="13">
        <v>359</v>
      </c>
      <c r="Z142" s="14">
        <v>727</v>
      </c>
    </row>
    <row r="143" spans="1:26" ht="14.65" thickBot="1" x14ac:dyDescent="0.5">
      <c r="A143" s="7">
        <v>522</v>
      </c>
      <c r="B143" s="8" t="s">
        <v>169</v>
      </c>
      <c r="C143" s="9">
        <v>3</v>
      </c>
      <c r="D143" s="9">
        <v>1</v>
      </c>
      <c r="E143" s="9">
        <v>4</v>
      </c>
      <c r="F143" s="9">
        <v>11</v>
      </c>
      <c r="G143" s="9">
        <v>17</v>
      </c>
      <c r="H143" s="9">
        <v>28</v>
      </c>
      <c r="I143" s="9">
        <v>42</v>
      </c>
      <c r="J143" s="9">
        <v>30</v>
      </c>
      <c r="K143" s="9">
        <v>72</v>
      </c>
      <c r="L143" s="9">
        <v>38</v>
      </c>
      <c r="M143" s="9">
        <v>29</v>
      </c>
      <c r="N143" s="9">
        <v>67</v>
      </c>
      <c r="O143" s="9">
        <v>0</v>
      </c>
      <c r="P143" s="9">
        <v>1</v>
      </c>
      <c r="Q143" s="9">
        <v>1</v>
      </c>
      <c r="R143" s="9">
        <v>294</v>
      </c>
      <c r="S143" s="9">
        <v>262</v>
      </c>
      <c r="T143" s="9">
        <v>556</v>
      </c>
      <c r="U143" s="9">
        <v>12</v>
      </c>
      <c r="V143" s="9">
        <v>9</v>
      </c>
      <c r="W143" s="9">
        <v>21</v>
      </c>
      <c r="X143" s="9">
        <v>400</v>
      </c>
      <c r="Y143" s="9">
        <v>349</v>
      </c>
      <c r="Z143" s="10">
        <v>749</v>
      </c>
    </row>
    <row r="144" spans="1:26" ht="14.65" thickBot="1" x14ac:dyDescent="0.5">
      <c r="A144" s="11">
        <v>527</v>
      </c>
      <c r="B144" s="12" t="s">
        <v>170</v>
      </c>
      <c r="C144" s="13">
        <v>2</v>
      </c>
      <c r="D144" s="13">
        <v>0</v>
      </c>
      <c r="E144" s="13">
        <v>2</v>
      </c>
      <c r="F144" s="13">
        <v>8</v>
      </c>
      <c r="G144" s="13">
        <v>7</v>
      </c>
      <c r="H144" s="13">
        <v>15</v>
      </c>
      <c r="I144" s="13">
        <v>55</v>
      </c>
      <c r="J144" s="13">
        <v>43</v>
      </c>
      <c r="K144" s="13">
        <v>98</v>
      </c>
      <c r="L144" s="13">
        <v>76</v>
      </c>
      <c r="M144" s="13">
        <v>78</v>
      </c>
      <c r="N144" s="13">
        <v>154</v>
      </c>
      <c r="O144" s="13">
        <v>1</v>
      </c>
      <c r="P144" s="13">
        <v>1</v>
      </c>
      <c r="Q144" s="13">
        <v>2</v>
      </c>
      <c r="R144" s="13">
        <v>92</v>
      </c>
      <c r="S144" s="13">
        <v>96</v>
      </c>
      <c r="T144" s="13">
        <v>188</v>
      </c>
      <c r="U144" s="13">
        <v>6</v>
      </c>
      <c r="V144" s="13">
        <v>5</v>
      </c>
      <c r="W144" s="13">
        <v>11</v>
      </c>
      <c r="X144" s="13">
        <v>240</v>
      </c>
      <c r="Y144" s="13">
        <v>230</v>
      </c>
      <c r="Z144" s="14">
        <v>470</v>
      </c>
    </row>
    <row r="145" spans="1:26" ht="14.65" thickBot="1" x14ac:dyDescent="0.5">
      <c r="A145" s="7">
        <v>530</v>
      </c>
      <c r="B145" s="8" t="s">
        <v>171</v>
      </c>
      <c r="C145" s="9">
        <v>0</v>
      </c>
      <c r="D145" s="9">
        <v>2</v>
      </c>
      <c r="E145" s="9">
        <v>2</v>
      </c>
      <c r="F145" s="9">
        <v>39</v>
      </c>
      <c r="G145" s="9">
        <v>31</v>
      </c>
      <c r="H145" s="9">
        <v>70</v>
      </c>
      <c r="I145" s="9">
        <v>25</v>
      </c>
      <c r="J145" s="9">
        <v>27</v>
      </c>
      <c r="K145" s="9">
        <v>52</v>
      </c>
      <c r="L145" s="9">
        <v>41</v>
      </c>
      <c r="M145" s="9">
        <v>31</v>
      </c>
      <c r="N145" s="9">
        <v>72</v>
      </c>
      <c r="O145" s="9">
        <v>1</v>
      </c>
      <c r="P145" s="9">
        <v>0</v>
      </c>
      <c r="Q145" s="9">
        <v>1</v>
      </c>
      <c r="R145" s="9">
        <v>369</v>
      </c>
      <c r="S145" s="9">
        <v>339</v>
      </c>
      <c r="T145" s="9">
        <v>708</v>
      </c>
      <c r="U145" s="9">
        <v>30</v>
      </c>
      <c r="V145" s="9">
        <v>23</v>
      </c>
      <c r="W145" s="9">
        <v>53</v>
      </c>
      <c r="X145" s="9">
        <v>505</v>
      </c>
      <c r="Y145" s="9">
        <v>453</v>
      </c>
      <c r="Z145" s="10">
        <v>958</v>
      </c>
    </row>
    <row r="146" spans="1:26" ht="14.65" thickBot="1" x14ac:dyDescent="0.5">
      <c r="A146" s="11">
        <v>532</v>
      </c>
      <c r="B146" s="12" t="s">
        <v>172</v>
      </c>
      <c r="C146" s="13">
        <v>0</v>
      </c>
      <c r="D146" s="13">
        <v>2</v>
      </c>
      <c r="E146" s="13">
        <v>2</v>
      </c>
      <c r="F146" s="13">
        <v>34</v>
      </c>
      <c r="G146" s="13">
        <v>41</v>
      </c>
      <c r="H146" s="13">
        <v>75</v>
      </c>
      <c r="I146" s="13">
        <v>154</v>
      </c>
      <c r="J146" s="13">
        <v>156</v>
      </c>
      <c r="K146" s="13">
        <v>310</v>
      </c>
      <c r="L146" s="13">
        <v>140</v>
      </c>
      <c r="M146" s="12">
        <v>156</v>
      </c>
      <c r="N146" s="13">
        <v>296</v>
      </c>
      <c r="O146" s="13">
        <v>0</v>
      </c>
      <c r="P146" s="13">
        <v>1</v>
      </c>
      <c r="Q146" s="13">
        <v>1</v>
      </c>
      <c r="R146" s="13">
        <v>275</v>
      </c>
      <c r="S146" s="13">
        <v>308</v>
      </c>
      <c r="T146" s="13">
        <v>583</v>
      </c>
      <c r="U146" s="13">
        <v>43</v>
      </c>
      <c r="V146" s="13">
        <v>43</v>
      </c>
      <c r="W146" s="13">
        <v>86</v>
      </c>
      <c r="X146" s="13">
        <v>646</v>
      </c>
      <c r="Y146" s="13">
        <v>707</v>
      </c>
      <c r="Z146" s="14">
        <v>1353</v>
      </c>
    </row>
    <row r="147" spans="1:26" ht="14.65" thickBot="1" x14ac:dyDescent="0.5">
      <c r="A147" s="7">
        <v>534</v>
      </c>
      <c r="B147" s="8" t="s">
        <v>173</v>
      </c>
      <c r="C147" s="9">
        <v>0</v>
      </c>
      <c r="D147" s="9">
        <v>0</v>
      </c>
      <c r="E147" s="9">
        <v>0</v>
      </c>
      <c r="F147" s="9">
        <v>8</v>
      </c>
      <c r="G147" s="9">
        <v>9</v>
      </c>
      <c r="H147" s="9">
        <v>17</v>
      </c>
      <c r="I147" s="9">
        <v>83</v>
      </c>
      <c r="J147" s="9">
        <v>95</v>
      </c>
      <c r="K147" s="9">
        <v>178</v>
      </c>
      <c r="L147" s="9">
        <v>70</v>
      </c>
      <c r="M147" s="9">
        <v>69</v>
      </c>
      <c r="N147" s="9">
        <v>139</v>
      </c>
      <c r="O147" s="9">
        <v>0</v>
      </c>
      <c r="P147" s="9">
        <v>0</v>
      </c>
      <c r="Q147" s="9">
        <v>0</v>
      </c>
      <c r="R147" s="9">
        <v>131</v>
      </c>
      <c r="S147" s="9">
        <v>136</v>
      </c>
      <c r="T147" s="9">
        <v>267</v>
      </c>
      <c r="U147" s="9">
        <v>10</v>
      </c>
      <c r="V147" s="9">
        <v>11</v>
      </c>
      <c r="W147" s="9">
        <v>21</v>
      </c>
      <c r="X147" s="9">
        <v>302</v>
      </c>
      <c r="Y147" s="9">
        <v>320</v>
      </c>
      <c r="Z147" s="10">
        <v>622</v>
      </c>
    </row>
    <row r="148" spans="1:26" ht="14.65" thickBot="1" x14ac:dyDescent="0.5">
      <c r="A148" s="11">
        <v>535</v>
      </c>
      <c r="B148" s="12" t="s">
        <v>174</v>
      </c>
      <c r="C148" s="13">
        <v>1</v>
      </c>
      <c r="D148" s="13">
        <v>4</v>
      </c>
      <c r="E148" s="13">
        <v>5</v>
      </c>
      <c r="F148" s="13">
        <v>39</v>
      </c>
      <c r="G148" s="13">
        <v>47</v>
      </c>
      <c r="H148" s="13">
        <v>86</v>
      </c>
      <c r="I148" s="13">
        <v>628</v>
      </c>
      <c r="J148" s="13">
        <v>641</v>
      </c>
      <c r="K148" s="13">
        <v>1269</v>
      </c>
      <c r="L148" s="13">
        <v>326</v>
      </c>
      <c r="M148" s="12">
        <v>391</v>
      </c>
      <c r="N148" s="13">
        <v>717</v>
      </c>
      <c r="O148" s="13">
        <v>2</v>
      </c>
      <c r="P148" s="13">
        <v>3</v>
      </c>
      <c r="Q148" s="13">
        <v>5</v>
      </c>
      <c r="R148" s="13">
        <v>546</v>
      </c>
      <c r="S148" s="13">
        <v>527</v>
      </c>
      <c r="T148" s="12">
        <v>1073</v>
      </c>
      <c r="U148" s="13">
        <v>52</v>
      </c>
      <c r="V148" s="13">
        <v>51</v>
      </c>
      <c r="W148" s="13">
        <v>103</v>
      </c>
      <c r="X148" s="13">
        <v>1594</v>
      </c>
      <c r="Y148" s="13">
        <v>1664</v>
      </c>
      <c r="Z148" s="14">
        <v>3258</v>
      </c>
    </row>
    <row r="149" spans="1:26" ht="14.65" thickBot="1" x14ac:dyDescent="0.5">
      <c r="A149" s="7">
        <v>537</v>
      </c>
      <c r="B149" s="8" t="s">
        <v>175</v>
      </c>
      <c r="C149" s="9">
        <v>0</v>
      </c>
      <c r="D149" s="9">
        <v>0</v>
      </c>
      <c r="E149" s="9">
        <v>0</v>
      </c>
      <c r="F149" s="9">
        <v>51</v>
      </c>
      <c r="G149" s="9">
        <v>47</v>
      </c>
      <c r="H149" s="9">
        <v>98</v>
      </c>
      <c r="I149" s="9">
        <v>55</v>
      </c>
      <c r="J149" s="9">
        <v>59</v>
      </c>
      <c r="K149" s="9">
        <v>114</v>
      </c>
      <c r="L149" s="9">
        <v>51</v>
      </c>
      <c r="M149" s="9">
        <v>62</v>
      </c>
      <c r="N149" s="9">
        <v>113</v>
      </c>
      <c r="O149" s="9">
        <v>0</v>
      </c>
      <c r="P149" s="9">
        <v>0</v>
      </c>
      <c r="Q149" s="9">
        <v>0</v>
      </c>
      <c r="R149" s="9">
        <v>313</v>
      </c>
      <c r="S149" s="9">
        <v>276</v>
      </c>
      <c r="T149" s="9">
        <v>589</v>
      </c>
      <c r="U149" s="9">
        <v>12</v>
      </c>
      <c r="V149" s="9">
        <v>16</v>
      </c>
      <c r="W149" s="9">
        <v>28</v>
      </c>
      <c r="X149" s="9">
        <v>482</v>
      </c>
      <c r="Y149" s="9">
        <v>460</v>
      </c>
      <c r="Z149" s="10">
        <v>942</v>
      </c>
    </row>
    <row r="150" spans="1:26" ht="14.65" thickBot="1" x14ac:dyDescent="0.5">
      <c r="A150" s="11">
        <v>538</v>
      </c>
      <c r="B150" s="12" t="s">
        <v>176</v>
      </c>
      <c r="C150" s="13">
        <v>2</v>
      </c>
      <c r="D150" s="13">
        <v>0</v>
      </c>
      <c r="E150" s="13">
        <v>2</v>
      </c>
      <c r="F150" s="13">
        <v>45</v>
      </c>
      <c r="G150" s="13">
        <v>31</v>
      </c>
      <c r="H150" s="13">
        <v>76</v>
      </c>
      <c r="I150" s="13">
        <v>288</v>
      </c>
      <c r="J150" s="13">
        <v>293</v>
      </c>
      <c r="K150" s="13">
        <v>581</v>
      </c>
      <c r="L150" s="13">
        <v>274</v>
      </c>
      <c r="M150" s="12">
        <v>284</v>
      </c>
      <c r="N150" s="13">
        <v>558</v>
      </c>
      <c r="O150" s="13">
        <v>3</v>
      </c>
      <c r="P150" s="13">
        <v>3</v>
      </c>
      <c r="Q150" s="13">
        <v>6</v>
      </c>
      <c r="R150" s="13">
        <v>123</v>
      </c>
      <c r="S150" s="13">
        <v>101</v>
      </c>
      <c r="T150" s="13">
        <v>224</v>
      </c>
      <c r="U150" s="13">
        <v>16</v>
      </c>
      <c r="V150" s="13">
        <v>17</v>
      </c>
      <c r="W150" s="13">
        <v>33</v>
      </c>
      <c r="X150" s="13">
        <v>751</v>
      </c>
      <c r="Y150" s="13">
        <v>729</v>
      </c>
      <c r="Z150" s="14">
        <v>1480</v>
      </c>
    </row>
    <row r="151" spans="1:26" ht="14.65" thickBot="1" x14ac:dyDescent="0.5">
      <c r="A151" s="7">
        <v>545</v>
      </c>
      <c r="B151" s="8" t="s">
        <v>177</v>
      </c>
      <c r="C151" s="9">
        <v>1</v>
      </c>
      <c r="D151" s="9">
        <v>1</v>
      </c>
      <c r="E151" s="9">
        <v>2</v>
      </c>
      <c r="F151" s="9">
        <v>3</v>
      </c>
      <c r="G151" s="9">
        <v>0</v>
      </c>
      <c r="H151" s="9">
        <v>3</v>
      </c>
      <c r="I151" s="9">
        <v>190</v>
      </c>
      <c r="J151" s="9">
        <v>192</v>
      </c>
      <c r="K151" s="9">
        <v>382</v>
      </c>
      <c r="L151" s="9">
        <v>46</v>
      </c>
      <c r="M151" s="9">
        <v>38</v>
      </c>
      <c r="N151" s="9">
        <v>84</v>
      </c>
      <c r="O151" s="9">
        <v>0</v>
      </c>
      <c r="P151" s="9">
        <v>0</v>
      </c>
      <c r="Q151" s="9">
        <v>0</v>
      </c>
      <c r="R151" s="9">
        <v>10</v>
      </c>
      <c r="S151" s="9">
        <v>6</v>
      </c>
      <c r="T151" s="9">
        <v>16</v>
      </c>
      <c r="U151" s="9">
        <v>7</v>
      </c>
      <c r="V151" s="9">
        <v>5</v>
      </c>
      <c r="W151" s="9">
        <v>12</v>
      </c>
      <c r="X151" s="9">
        <v>257</v>
      </c>
      <c r="Y151" s="9">
        <v>242</v>
      </c>
      <c r="Z151" s="10">
        <v>499</v>
      </c>
    </row>
    <row r="152" spans="1:26" ht="14.65" thickBot="1" x14ac:dyDescent="0.5">
      <c r="A152" s="11">
        <v>546</v>
      </c>
      <c r="B152" s="12" t="s">
        <v>178</v>
      </c>
      <c r="C152" s="13">
        <v>0</v>
      </c>
      <c r="D152" s="13">
        <v>0</v>
      </c>
      <c r="E152" s="13">
        <v>0</v>
      </c>
      <c r="F152" s="13">
        <v>13</v>
      </c>
      <c r="G152" s="13">
        <v>5</v>
      </c>
      <c r="H152" s="13">
        <v>18</v>
      </c>
      <c r="I152" s="13">
        <v>63</v>
      </c>
      <c r="J152" s="13">
        <v>60</v>
      </c>
      <c r="K152" s="13">
        <v>123</v>
      </c>
      <c r="L152" s="13">
        <v>175</v>
      </c>
      <c r="M152" s="12">
        <v>165</v>
      </c>
      <c r="N152" s="13">
        <v>340</v>
      </c>
      <c r="O152" s="13">
        <v>0</v>
      </c>
      <c r="P152" s="13">
        <v>0</v>
      </c>
      <c r="Q152" s="13">
        <v>0</v>
      </c>
      <c r="R152" s="13">
        <v>2</v>
      </c>
      <c r="S152" s="13">
        <v>1</v>
      </c>
      <c r="T152" s="13">
        <v>3</v>
      </c>
      <c r="U152" s="13">
        <v>9</v>
      </c>
      <c r="V152" s="13">
        <v>15</v>
      </c>
      <c r="W152" s="13">
        <v>24</v>
      </c>
      <c r="X152" s="13">
        <v>262</v>
      </c>
      <c r="Y152" s="13">
        <v>246</v>
      </c>
      <c r="Z152" s="14">
        <v>508</v>
      </c>
    </row>
    <row r="153" spans="1:26" ht="14.65" thickBot="1" x14ac:dyDescent="0.5">
      <c r="A153" s="7">
        <v>549</v>
      </c>
      <c r="B153" s="8" t="s">
        <v>179</v>
      </c>
      <c r="C153" s="9">
        <v>0</v>
      </c>
      <c r="D153" s="9">
        <v>0</v>
      </c>
      <c r="E153" s="9">
        <v>0</v>
      </c>
      <c r="F153" s="9">
        <v>25</v>
      </c>
      <c r="G153" s="9">
        <v>13</v>
      </c>
      <c r="H153" s="9">
        <v>38</v>
      </c>
      <c r="I153" s="9">
        <v>166</v>
      </c>
      <c r="J153" s="9">
        <v>150</v>
      </c>
      <c r="K153" s="9">
        <v>316</v>
      </c>
      <c r="L153" s="9">
        <v>115</v>
      </c>
      <c r="M153" s="8">
        <v>110</v>
      </c>
      <c r="N153" s="9">
        <v>225</v>
      </c>
      <c r="O153" s="9">
        <v>0</v>
      </c>
      <c r="P153" s="9">
        <v>0</v>
      </c>
      <c r="Q153" s="9">
        <v>0</v>
      </c>
      <c r="R153" s="9">
        <v>23</v>
      </c>
      <c r="S153" s="9">
        <v>13</v>
      </c>
      <c r="T153" s="9">
        <v>36</v>
      </c>
      <c r="U153" s="9">
        <v>10</v>
      </c>
      <c r="V153" s="9">
        <v>13</v>
      </c>
      <c r="W153" s="9">
        <v>23</v>
      </c>
      <c r="X153" s="9">
        <v>339</v>
      </c>
      <c r="Y153" s="9">
        <v>299</v>
      </c>
      <c r="Z153" s="10">
        <v>638</v>
      </c>
    </row>
    <row r="154" spans="1:26" ht="14.65" thickBot="1" x14ac:dyDescent="0.5">
      <c r="A154" s="11">
        <v>550</v>
      </c>
      <c r="B154" s="12" t="s">
        <v>180</v>
      </c>
      <c r="C154" s="13">
        <v>1</v>
      </c>
      <c r="D154" s="13">
        <v>0</v>
      </c>
      <c r="E154" s="13">
        <v>1</v>
      </c>
      <c r="F154" s="13">
        <v>3</v>
      </c>
      <c r="G154" s="13">
        <v>3</v>
      </c>
      <c r="H154" s="13">
        <v>6</v>
      </c>
      <c r="I154" s="13">
        <v>258</v>
      </c>
      <c r="J154" s="13">
        <v>233</v>
      </c>
      <c r="K154" s="13">
        <v>491</v>
      </c>
      <c r="L154" s="13">
        <v>98</v>
      </c>
      <c r="M154" s="13">
        <v>92</v>
      </c>
      <c r="N154" s="13">
        <v>190</v>
      </c>
      <c r="O154" s="13">
        <v>1</v>
      </c>
      <c r="P154" s="13">
        <v>0</v>
      </c>
      <c r="Q154" s="13">
        <v>1</v>
      </c>
      <c r="R154" s="13">
        <v>6</v>
      </c>
      <c r="S154" s="13">
        <v>1</v>
      </c>
      <c r="T154" s="13">
        <v>7</v>
      </c>
      <c r="U154" s="13">
        <v>1</v>
      </c>
      <c r="V154" s="13">
        <v>7</v>
      </c>
      <c r="W154" s="13">
        <v>8</v>
      </c>
      <c r="X154" s="13">
        <v>368</v>
      </c>
      <c r="Y154" s="13">
        <v>336</v>
      </c>
      <c r="Z154" s="14">
        <v>704</v>
      </c>
    </row>
    <row r="155" spans="1:26" ht="14.65" thickBot="1" x14ac:dyDescent="0.5">
      <c r="A155" s="7">
        <v>553</v>
      </c>
      <c r="B155" s="8" t="s">
        <v>181</v>
      </c>
      <c r="C155" s="9">
        <v>1</v>
      </c>
      <c r="D155" s="9">
        <v>2</v>
      </c>
      <c r="E155" s="9">
        <v>3</v>
      </c>
      <c r="F155" s="9">
        <v>31</v>
      </c>
      <c r="G155" s="9">
        <v>46</v>
      </c>
      <c r="H155" s="9">
        <v>77</v>
      </c>
      <c r="I155" s="9">
        <v>67</v>
      </c>
      <c r="J155" s="9">
        <v>58</v>
      </c>
      <c r="K155" s="9">
        <v>125</v>
      </c>
      <c r="L155" s="9">
        <v>210</v>
      </c>
      <c r="M155" s="8">
        <v>191</v>
      </c>
      <c r="N155" s="9">
        <v>401</v>
      </c>
      <c r="O155" s="9">
        <v>1</v>
      </c>
      <c r="P155" s="9">
        <v>2</v>
      </c>
      <c r="Q155" s="9">
        <v>3</v>
      </c>
      <c r="R155" s="9">
        <v>10</v>
      </c>
      <c r="S155" s="9">
        <v>7</v>
      </c>
      <c r="T155" s="9">
        <v>17</v>
      </c>
      <c r="U155" s="9">
        <v>4</v>
      </c>
      <c r="V155" s="9">
        <v>9</v>
      </c>
      <c r="W155" s="9">
        <v>13</v>
      </c>
      <c r="X155" s="9">
        <v>324</v>
      </c>
      <c r="Y155" s="9">
        <v>315</v>
      </c>
      <c r="Z155" s="10">
        <v>639</v>
      </c>
    </row>
    <row r="156" spans="1:26" ht="14.65" thickBot="1" x14ac:dyDescent="0.5">
      <c r="A156" s="11">
        <v>557</v>
      </c>
      <c r="B156" s="12" t="s">
        <v>182</v>
      </c>
      <c r="C156" s="13">
        <v>0</v>
      </c>
      <c r="D156" s="13">
        <v>0</v>
      </c>
      <c r="E156" s="13">
        <v>0</v>
      </c>
      <c r="F156" s="13">
        <v>26</v>
      </c>
      <c r="G156" s="13">
        <v>21</v>
      </c>
      <c r="H156" s="13">
        <v>47</v>
      </c>
      <c r="I156" s="13">
        <v>105</v>
      </c>
      <c r="J156" s="13">
        <v>81</v>
      </c>
      <c r="K156" s="13">
        <v>186</v>
      </c>
      <c r="L156" s="13">
        <v>65</v>
      </c>
      <c r="M156" s="13">
        <v>53</v>
      </c>
      <c r="N156" s="13">
        <v>118</v>
      </c>
      <c r="O156" s="13">
        <v>0</v>
      </c>
      <c r="P156" s="13">
        <v>0</v>
      </c>
      <c r="Q156" s="13">
        <v>0</v>
      </c>
      <c r="R156" s="13">
        <v>212</v>
      </c>
      <c r="S156" s="13">
        <v>204</v>
      </c>
      <c r="T156" s="13">
        <v>416</v>
      </c>
      <c r="U156" s="13">
        <v>22</v>
      </c>
      <c r="V156" s="13">
        <v>20</v>
      </c>
      <c r="W156" s="13">
        <v>42</v>
      </c>
      <c r="X156" s="13">
        <v>430</v>
      </c>
      <c r="Y156" s="13">
        <v>379</v>
      </c>
      <c r="Z156" s="14">
        <v>809</v>
      </c>
    </row>
    <row r="157" spans="1:26" ht="14.65" thickBot="1" x14ac:dyDescent="0.5">
      <c r="A157" s="7">
        <v>558</v>
      </c>
      <c r="B157" s="8" t="s">
        <v>183</v>
      </c>
      <c r="C157" s="9">
        <v>1</v>
      </c>
      <c r="D157" s="9">
        <v>1</v>
      </c>
      <c r="E157" s="9">
        <v>2</v>
      </c>
      <c r="F157" s="9">
        <v>17</v>
      </c>
      <c r="G157" s="9">
        <v>13</v>
      </c>
      <c r="H157" s="9">
        <v>30</v>
      </c>
      <c r="I157" s="9">
        <v>21</v>
      </c>
      <c r="J157" s="9">
        <v>29</v>
      </c>
      <c r="K157" s="9">
        <v>50</v>
      </c>
      <c r="L157" s="9">
        <v>25</v>
      </c>
      <c r="M157" s="9">
        <v>23</v>
      </c>
      <c r="N157" s="9">
        <v>48</v>
      </c>
      <c r="O157" s="9">
        <v>1</v>
      </c>
      <c r="P157" s="9">
        <v>0</v>
      </c>
      <c r="Q157" s="9">
        <v>1</v>
      </c>
      <c r="R157" s="9">
        <v>210</v>
      </c>
      <c r="S157" s="9">
        <v>190</v>
      </c>
      <c r="T157" s="9">
        <v>400</v>
      </c>
      <c r="U157" s="9">
        <v>8</v>
      </c>
      <c r="V157" s="9">
        <v>6</v>
      </c>
      <c r="W157" s="9">
        <v>14</v>
      </c>
      <c r="X157" s="9">
        <v>283</v>
      </c>
      <c r="Y157" s="9">
        <v>262</v>
      </c>
      <c r="Z157" s="10">
        <v>545</v>
      </c>
    </row>
    <row r="158" spans="1:26" ht="14.65" thickBot="1" x14ac:dyDescent="0.5">
      <c r="A158" s="11">
        <v>562</v>
      </c>
      <c r="B158" s="12" t="s">
        <v>184</v>
      </c>
      <c r="C158" s="13">
        <v>1</v>
      </c>
      <c r="D158" s="13">
        <v>3</v>
      </c>
      <c r="E158" s="13">
        <v>4</v>
      </c>
      <c r="F158" s="13">
        <v>26</v>
      </c>
      <c r="G158" s="13">
        <v>26</v>
      </c>
      <c r="H158" s="13">
        <v>52</v>
      </c>
      <c r="I158" s="13">
        <v>142</v>
      </c>
      <c r="J158" s="13">
        <v>113</v>
      </c>
      <c r="K158" s="13">
        <v>255</v>
      </c>
      <c r="L158" s="13">
        <v>154</v>
      </c>
      <c r="M158" s="12">
        <v>129</v>
      </c>
      <c r="N158" s="13">
        <v>283</v>
      </c>
      <c r="O158" s="13">
        <v>0</v>
      </c>
      <c r="P158" s="13">
        <v>0</v>
      </c>
      <c r="Q158" s="13">
        <v>0</v>
      </c>
      <c r="R158" s="13">
        <v>12</v>
      </c>
      <c r="S158" s="13">
        <v>11</v>
      </c>
      <c r="T158" s="13">
        <v>23</v>
      </c>
      <c r="U158" s="13">
        <v>11</v>
      </c>
      <c r="V158" s="13">
        <v>10</v>
      </c>
      <c r="W158" s="13">
        <v>21</v>
      </c>
      <c r="X158" s="13">
        <v>346</v>
      </c>
      <c r="Y158" s="13">
        <v>292</v>
      </c>
      <c r="Z158" s="14">
        <v>638</v>
      </c>
    </row>
    <row r="159" spans="1:26" ht="14.65" thickBot="1" x14ac:dyDescent="0.5">
      <c r="A159" s="7">
        <v>565</v>
      </c>
      <c r="B159" s="8" t="s">
        <v>185</v>
      </c>
      <c r="C159" s="9">
        <v>1</v>
      </c>
      <c r="D159" s="9">
        <v>1</v>
      </c>
      <c r="E159" s="9">
        <v>2</v>
      </c>
      <c r="F159" s="9">
        <v>1</v>
      </c>
      <c r="G159" s="9">
        <v>1</v>
      </c>
      <c r="H159" s="9">
        <v>2</v>
      </c>
      <c r="I159" s="9">
        <v>17</v>
      </c>
      <c r="J159" s="9">
        <v>24</v>
      </c>
      <c r="K159" s="9">
        <v>41</v>
      </c>
      <c r="L159" s="9">
        <v>139</v>
      </c>
      <c r="M159" s="8">
        <v>189</v>
      </c>
      <c r="N159" s="9">
        <v>328</v>
      </c>
      <c r="O159" s="9">
        <v>0</v>
      </c>
      <c r="P159" s="9">
        <v>0</v>
      </c>
      <c r="Q159" s="9">
        <v>0</v>
      </c>
      <c r="R159" s="9">
        <v>2</v>
      </c>
      <c r="S159" s="9">
        <v>2</v>
      </c>
      <c r="T159" s="9">
        <v>4</v>
      </c>
      <c r="U159" s="9">
        <v>3</v>
      </c>
      <c r="V159" s="9">
        <v>9</v>
      </c>
      <c r="W159" s="9">
        <v>12</v>
      </c>
      <c r="X159" s="9">
        <v>163</v>
      </c>
      <c r="Y159" s="9">
        <v>226</v>
      </c>
      <c r="Z159" s="10">
        <v>389</v>
      </c>
    </row>
    <row r="160" spans="1:26" ht="14.65" thickBot="1" x14ac:dyDescent="0.5">
      <c r="A160" s="11">
        <v>566</v>
      </c>
      <c r="B160" s="12" t="s">
        <v>186</v>
      </c>
      <c r="C160" s="13">
        <v>0</v>
      </c>
      <c r="D160" s="13">
        <v>0</v>
      </c>
      <c r="E160" s="13">
        <v>0</v>
      </c>
      <c r="F160" s="13">
        <v>14</v>
      </c>
      <c r="G160" s="13">
        <v>12</v>
      </c>
      <c r="H160" s="13">
        <v>26</v>
      </c>
      <c r="I160" s="13">
        <v>86</v>
      </c>
      <c r="J160" s="13">
        <v>98</v>
      </c>
      <c r="K160" s="13">
        <v>184</v>
      </c>
      <c r="L160" s="13">
        <v>193</v>
      </c>
      <c r="M160" s="12">
        <v>175</v>
      </c>
      <c r="N160" s="13">
        <v>368</v>
      </c>
      <c r="O160" s="13">
        <v>0</v>
      </c>
      <c r="P160" s="13">
        <v>0</v>
      </c>
      <c r="Q160" s="13">
        <v>0</v>
      </c>
      <c r="R160" s="13">
        <v>17</v>
      </c>
      <c r="S160" s="13">
        <v>20</v>
      </c>
      <c r="T160" s="13">
        <v>37</v>
      </c>
      <c r="U160" s="13">
        <v>13</v>
      </c>
      <c r="V160" s="13">
        <v>8</v>
      </c>
      <c r="W160" s="13">
        <v>21</v>
      </c>
      <c r="X160" s="13">
        <v>323</v>
      </c>
      <c r="Y160" s="13">
        <v>313</v>
      </c>
      <c r="Z160" s="14">
        <v>636</v>
      </c>
    </row>
    <row r="161" spans="1:26" ht="14.65" thickBot="1" x14ac:dyDescent="0.5">
      <c r="A161" s="7">
        <v>567</v>
      </c>
      <c r="B161" s="8" t="s">
        <v>187</v>
      </c>
      <c r="C161" s="9">
        <v>0</v>
      </c>
      <c r="D161" s="9">
        <v>0</v>
      </c>
      <c r="E161" s="9">
        <v>0</v>
      </c>
      <c r="F161" s="9">
        <v>21</v>
      </c>
      <c r="G161" s="9">
        <v>7</v>
      </c>
      <c r="H161" s="9">
        <v>28</v>
      </c>
      <c r="I161" s="9">
        <v>45</v>
      </c>
      <c r="J161" s="9">
        <v>30</v>
      </c>
      <c r="K161" s="9">
        <v>75</v>
      </c>
      <c r="L161" s="9">
        <v>61</v>
      </c>
      <c r="M161" s="9">
        <v>48</v>
      </c>
      <c r="N161" s="9">
        <v>109</v>
      </c>
      <c r="O161" s="9">
        <v>0</v>
      </c>
      <c r="P161" s="9">
        <v>0</v>
      </c>
      <c r="Q161" s="9">
        <v>0</v>
      </c>
      <c r="R161" s="9">
        <v>60</v>
      </c>
      <c r="S161" s="9">
        <v>26</v>
      </c>
      <c r="T161" s="9">
        <v>86</v>
      </c>
      <c r="U161" s="9">
        <v>10</v>
      </c>
      <c r="V161" s="9">
        <v>3</v>
      </c>
      <c r="W161" s="9">
        <v>13</v>
      </c>
      <c r="X161" s="9">
        <v>197</v>
      </c>
      <c r="Y161" s="9">
        <v>114</v>
      </c>
      <c r="Z161" s="10">
        <v>311</v>
      </c>
    </row>
    <row r="162" spans="1:26" ht="14.65" thickBot="1" x14ac:dyDescent="0.5">
      <c r="A162" s="11">
        <v>569</v>
      </c>
      <c r="B162" s="12" t="s">
        <v>188</v>
      </c>
      <c r="C162" s="13">
        <v>0</v>
      </c>
      <c r="D162" s="13">
        <v>0</v>
      </c>
      <c r="E162" s="13">
        <v>0</v>
      </c>
      <c r="F162" s="13">
        <v>4</v>
      </c>
      <c r="G162" s="13">
        <v>10</v>
      </c>
      <c r="H162" s="13">
        <v>14</v>
      </c>
      <c r="I162" s="13">
        <v>7</v>
      </c>
      <c r="J162" s="13">
        <v>28</v>
      </c>
      <c r="K162" s="13">
        <v>35</v>
      </c>
      <c r="L162" s="13">
        <v>18</v>
      </c>
      <c r="M162" s="13">
        <v>55</v>
      </c>
      <c r="N162" s="13">
        <v>73</v>
      </c>
      <c r="O162" s="13">
        <v>0</v>
      </c>
      <c r="P162" s="13">
        <v>0</v>
      </c>
      <c r="Q162" s="13">
        <v>0</v>
      </c>
      <c r="R162" s="13">
        <v>6</v>
      </c>
      <c r="S162" s="13">
        <v>16</v>
      </c>
      <c r="T162" s="13">
        <v>22</v>
      </c>
      <c r="U162" s="13">
        <v>1</v>
      </c>
      <c r="V162" s="13">
        <v>3</v>
      </c>
      <c r="W162" s="13">
        <v>4</v>
      </c>
      <c r="X162" s="13">
        <v>36</v>
      </c>
      <c r="Y162" s="13">
        <v>112</v>
      </c>
      <c r="Z162" s="14">
        <v>148</v>
      </c>
    </row>
    <row r="163" spans="1:26" ht="14.65" thickBot="1" x14ac:dyDescent="0.5">
      <c r="A163" s="7">
        <v>571</v>
      </c>
      <c r="B163" s="8" t="s">
        <v>189</v>
      </c>
      <c r="C163" s="9">
        <v>0</v>
      </c>
      <c r="D163" s="9">
        <v>0</v>
      </c>
      <c r="E163" s="9">
        <v>0</v>
      </c>
      <c r="F163" s="9">
        <v>27</v>
      </c>
      <c r="G163" s="9">
        <v>24</v>
      </c>
      <c r="H163" s="9">
        <v>51</v>
      </c>
      <c r="I163" s="9">
        <v>22</v>
      </c>
      <c r="J163" s="9">
        <v>16</v>
      </c>
      <c r="K163" s="9">
        <v>38</v>
      </c>
      <c r="L163" s="9">
        <v>94</v>
      </c>
      <c r="M163" s="9">
        <v>82</v>
      </c>
      <c r="N163" s="9">
        <v>176</v>
      </c>
      <c r="O163" s="9">
        <v>0</v>
      </c>
      <c r="P163" s="9">
        <v>0</v>
      </c>
      <c r="Q163" s="9">
        <v>0</v>
      </c>
      <c r="R163" s="9">
        <v>47</v>
      </c>
      <c r="S163" s="9">
        <v>39</v>
      </c>
      <c r="T163" s="9">
        <v>86</v>
      </c>
      <c r="U163" s="9">
        <v>11</v>
      </c>
      <c r="V163" s="9">
        <v>3</v>
      </c>
      <c r="W163" s="9">
        <v>14</v>
      </c>
      <c r="X163" s="9">
        <v>201</v>
      </c>
      <c r="Y163" s="9">
        <v>164</v>
      </c>
      <c r="Z163" s="10">
        <v>365</v>
      </c>
    </row>
    <row r="164" spans="1:26" ht="14.65" thickBot="1" x14ac:dyDescent="0.5">
      <c r="A164" s="11">
        <v>574</v>
      </c>
      <c r="B164" s="12" t="s">
        <v>190</v>
      </c>
      <c r="C164" s="13">
        <v>1</v>
      </c>
      <c r="D164" s="13">
        <v>1</v>
      </c>
      <c r="E164" s="13">
        <v>2</v>
      </c>
      <c r="F164" s="13">
        <v>1</v>
      </c>
      <c r="G164" s="13">
        <v>1</v>
      </c>
      <c r="H164" s="13">
        <v>2</v>
      </c>
      <c r="I164" s="13">
        <v>18</v>
      </c>
      <c r="J164" s="13">
        <v>25</v>
      </c>
      <c r="K164" s="13">
        <v>43</v>
      </c>
      <c r="L164" s="13">
        <v>135</v>
      </c>
      <c r="M164" s="12">
        <v>140</v>
      </c>
      <c r="N164" s="13">
        <v>275</v>
      </c>
      <c r="O164" s="13">
        <v>0</v>
      </c>
      <c r="P164" s="13">
        <v>0</v>
      </c>
      <c r="Q164" s="13">
        <v>0</v>
      </c>
      <c r="R164" s="13">
        <v>3</v>
      </c>
      <c r="S164" s="13">
        <v>2</v>
      </c>
      <c r="T164" s="13">
        <v>5</v>
      </c>
      <c r="U164" s="13">
        <v>3</v>
      </c>
      <c r="V164" s="13">
        <v>5</v>
      </c>
      <c r="W164" s="13">
        <v>8</v>
      </c>
      <c r="X164" s="13">
        <v>161</v>
      </c>
      <c r="Y164" s="13">
        <v>174</v>
      </c>
      <c r="Z164" s="14">
        <v>335</v>
      </c>
    </row>
    <row r="165" spans="1:26" ht="14.65" thickBot="1" x14ac:dyDescent="0.5">
      <c r="A165" s="7">
        <v>576</v>
      </c>
      <c r="B165" s="8" t="s">
        <v>191</v>
      </c>
      <c r="C165" s="9">
        <v>0</v>
      </c>
      <c r="D165" s="9">
        <v>2</v>
      </c>
      <c r="E165" s="9">
        <v>2</v>
      </c>
      <c r="F165" s="9">
        <v>22</v>
      </c>
      <c r="G165" s="9">
        <v>13</v>
      </c>
      <c r="H165" s="9">
        <v>35</v>
      </c>
      <c r="I165" s="9">
        <v>106</v>
      </c>
      <c r="J165" s="9">
        <v>81</v>
      </c>
      <c r="K165" s="9">
        <v>187</v>
      </c>
      <c r="L165" s="9">
        <v>527</v>
      </c>
      <c r="M165" s="8">
        <v>531</v>
      </c>
      <c r="N165" s="8">
        <v>1058</v>
      </c>
      <c r="O165" s="9">
        <v>0</v>
      </c>
      <c r="P165" s="9">
        <v>0</v>
      </c>
      <c r="Q165" s="9">
        <v>0</v>
      </c>
      <c r="R165" s="9">
        <v>12</v>
      </c>
      <c r="S165" s="9">
        <v>6</v>
      </c>
      <c r="T165" s="9">
        <v>18</v>
      </c>
      <c r="U165" s="9">
        <v>39</v>
      </c>
      <c r="V165" s="9">
        <v>37</v>
      </c>
      <c r="W165" s="9">
        <v>76</v>
      </c>
      <c r="X165" s="9">
        <v>706</v>
      </c>
      <c r="Y165" s="9">
        <v>670</v>
      </c>
      <c r="Z165" s="10">
        <v>1376</v>
      </c>
    </row>
    <row r="166" spans="1:26" ht="14.65" thickBot="1" x14ac:dyDescent="0.5">
      <c r="A166" s="11">
        <v>577</v>
      </c>
      <c r="B166" s="12" t="s">
        <v>192</v>
      </c>
      <c r="C166" s="13">
        <v>2</v>
      </c>
      <c r="D166" s="13">
        <v>0</v>
      </c>
      <c r="E166" s="13">
        <v>2</v>
      </c>
      <c r="F166" s="13">
        <v>12</v>
      </c>
      <c r="G166" s="13">
        <v>10</v>
      </c>
      <c r="H166" s="13">
        <v>22</v>
      </c>
      <c r="I166" s="13">
        <v>50</v>
      </c>
      <c r="J166" s="13">
        <v>36</v>
      </c>
      <c r="K166" s="13">
        <v>86</v>
      </c>
      <c r="L166" s="13">
        <v>168</v>
      </c>
      <c r="M166" s="12">
        <v>157</v>
      </c>
      <c r="N166" s="13">
        <v>325</v>
      </c>
      <c r="O166" s="13">
        <v>0</v>
      </c>
      <c r="P166" s="13">
        <v>1</v>
      </c>
      <c r="Q166" s="13">
        <v>1</v>
      </c>
      <c r="R166" s="13">
        <v>9</v>
      </c>
      <c r="S166" s="13">
        <v>4</v>
      </c>
      <c r="T166" s="13">
        <v>13</v>
      </c>
      <c r="U166" s="13">
        <v>5</v>
      </c>
      <c r="V166" s="13">
        <v>4</v>
      </c>
      <c r="W166" s="13">
        <v>9</v>
      </c>
      <c r="X166" s="13">
        <v>246</v>
      </c>
      <c r="Y166" s="13">
        <v>212</v>
      </c>
      <c r="Z166" s="14">
        <v>458</v>
      </c>
    </row>
    <row r="167" spans="1:26" ht="14.65" thickBot="1" x14ac:dyDescent="0.5">
      <c r="A167" s="7">
        <v>579</v>
      </c>
      <c r="B167" s="8" t="s">
        <v>193</v>
      </c>
      <c r="C167" s="9">
        <v>3</v>
      </c>
      <c r="D167" s="9">
        <v>0</v>
      </c>
      <c r="E167" s="9">
        <v>3</v>
      </c>
      <c r="F167" s="9">
        <v>41</v>
      </c>
      <c r="G167" s="9">
        <v>25</v>
      </c>
      <c r="H167" s="9">
        <v>66</v>
      </c>
      <c r="I167" s="9">
        <v>185</v>
      </c>
      <c r="J167" s="9">
        <v>157</v>
      </c>
      <c r="K167" s="9">
        <v>342</v>
      </c>
      <c r="L167" s="9">
        <v>362</v>
      </c>
      <c r="M167" s="8">
        <v>278</v>
      </c>
      <c r="N167" s="9">
        <v>640</v>
      </c>
      <c r="O167" s="9">
        <v>1</v>
      </c>
      <c r="P167" s="9">
        <v>0</v>
      </c>
      <c r="Q167" s="9">
        <v>1</v>
      </c>
      <c r="R167" s="9">
        <v>36</v>
      </c>
      <c r="S167" s="9">
        <v>31</v>
      </c>
      <c r="T167" s="9">
        <v>67</v>
      </c>
      <c r="U167" s="9">
        <v>24</v>
      </c>
      <c r="V167" s="9">
        <v>15</v>
      </c>
      <c r="W167" s="9">
        <v>39</v>
      </c>
      <c r="X167" s="9">
        <v>652</v>
      </c>
      <c r="Y167" s="9">
        <v>506</v>
      </c>
      <c r="Z167" s="10">
        <v>1158</v>
      </c>
    </row>
    <row r="168" spans="1:26" ht="14.65" thickBot="1" x14ac:dyDescent="0.5">
      <c r="A168" s="11">
        <v>582</v>
      </c>
      <c r="B168" s="12" t="s">
        <v>194</v>
      </c>
      <c r="C168" s="13">
        <v>0</v>
      </c>
      <c r="D168" s="13">
        <v>0</v>
      </c>
      <c r="E168" s="13">
        <v>0</v>
      </c>
      <c r="F168" s="13">
        <v>3</v>
      </c>
      <c r="G168" s="13">
        <v>2</v>
      </c>
      <c r="H168" s="13">
        <v>5</v>
      </c>
      <c r="I168" s="13">
        <v>6</v>
      </c>
      <c r="J168" s="13">
        <v>10</v>
      </c>
      <c r="K168" s="13">
        <v>16</v>
      </c>
      <c r="L168" s="13">
        <v>30</v>
      </c>
      <c r="M168" s="13">
        <v>34</v>
      </c>
      <c r="N168" s="13">
        <v>64</v>
      </c>
      <c r="O168" s="13">
        <v>0</v>
      </c>
      <c r="P168" s="13">
        <v>0</v>
      </c>
      <c r="Q168" s="13">
        <v>0</v>
      </c>
      <c r="R168" s="13">
        <v>96</v>
      </c>
      <c r="S168" s="13">
        <v>88</v>
      </c>
      <c r="T168" s="13">
        <v>184</v>
      </c>
      <c r="U168" s="13">
        <v>2</v>
      </c>
      <c r="V168" s="13">
        <v>2</v>
      </c>
      <c r="W168" s="13">
        <v>4</v>
      </c>
      <c r="X168" s="13">
        <v>137</v>
      </c>
      <c r="Y168" s="13">
        <v>136</v>
      </c>
      <c r="Z168" s="14">
        <v>273</v>
      </c>
    </row>
    <row r="169" spans="1:26" ht="14.65" thickBot="1" x14ac:dyDescent="0.5">
      <c r="A169" s="7">
        <v>583</v>
      </c>
      <c r="B169" s="8" t="s">
        <v>195</v>
      </c>
      <c r="C169" s="9">
        <v>2</v>
      </c>
      <c r="D169" s="9">
        <v>0</v>
      </c>
      <c r="E169" s="9">
        <v>2</v>
      </c>
      <c r="F169" s="9">
        <v>13</v>
      </c>
      <c r="G169" s="9">
        <v>7</v>
      </c>
      <c r="H169" s="9">
        <v>20</v>
      </c>
      <c r="I169" s="9">
        <v>48</v>
      </c>
      <c r="J169" s="9">
        <v>35</v>
      </c>
      <c r="K169" s="9">
        <v>83</v>
      </c>
      <c r="L169" s="9">
        <v>186</v>
      </c>
      <c r="M169" s="8">
        <v>192</v>
      </c>
      <c r="N169" s="9">
        <v>378</v>
      </c>
      <c r="O169" s="9">
        <v>0</v>
      </c>
      <c r="P169" s="9">
        <v>0</v>
      </c>
      <c r="Q169" s="9">
        <v>0</v>
      </c>
      <c r="R169" s="9">
        <v>4</v>
      </c>
      <c r="S169" s="9">
        <v>6</v>
      </c>
      <c r="T169" s="9">
        <v>10</v>
      </c>
      <c r="U169" s="9">
        <v>8</v>
      </c>
      <c r="V169" s="9">
        <v>4</v>
      </c>
      <c r="W169" s="9">
        <v>12</v>
      </c>
      <c r="X169" s="9">
        <v>261</v>
      </c>
      <c r="Y169" s="9">
        <v>244</v>
      </c>
      <c r="Z169" s="10">
        <v>505</v>
      </c>
    </row>
    <row r="170" spans="1:26" ht="14.65" thickBot="1" x14ac:dyDescent="0.5">
      <c r="A170" s="11">
        <v>586</v>
      </c>
      <c r="B170" s="12" t="s">
        <v>196</v>
      </c>
      <c r="C170" s="13">
        <v>0</v>
      </c>
      <c r="D170" s="13">
        <v>1</v>
      </c>
      <c r="E170" s="13">
        <v>1</v>
      </c>
      <c r="F170" s="13">
        <v>6</v>
      </c>
      <c r="G170" s="13">
        <v>5</v>
      </c>
      <c r="H170" s="13">
        <v>11</v>
      </c>
      <c r="I170" s="13">
        <v>162</v>
      </c>
      <c r="J170" s="13">
        <v>126</v>
      </c>
      <c r="K170" s="13">
        <v>288</v>
      </c>
      <c r="L170" s="13">
        <v>190</v>
      </c>
      <c r="M170" s="12">
        <v>167</v>
      </c>
      <c r="N170" s="13">
        <v>357</v>
      </c>
      <c r="O170" s="13">
        <v>1</v>
      </c>
      <c r="P170" s="13">
        <v>0</v>
      </c>
      <c r="Q170" s="13">
        <v>1</v>
      </c>
      <c r="R170" s="13">
        <v>7</v>
      </c>
      <c r="S170" s="13">
        <v>8</v>
      </c>
      <c r="T170" s="13">
        <v>15</v>
      </c>
      <c r="U170" s="13">
        <v>22</v>
      </c>
      <c r="V170" s="13">
        <v>10</v>
      </c>
      <c r="W170" s="13">
        <v>32</v>
      </c>
      <c r="X170" s="13">
        <v>388</v>
      </c>
      <c r="Y170" s="13">
        <v>317</v>
      </c>
      <c r="Z170" s="14">
        <v>705</v>
      </c>
    </row>
    <row r="171" spans="1:26" ht="14.65" thickBot="1" x14ac:dyDescent="0.5">
      <c r="A171" s="7">
        <v>587</v>
      </c>
      <c r="B171" s="8" t="s">
        <v>197</v>
      </c>
      <c r="C171" s="9">
        <v>2</v>
      </c>
      <c r="D171" s="9">
        <v>1</v>
      </c>
      <c r="E171" s="9">
        <v>3</v>
      </c>
      <c r="F171" s="9">
        <v>29</v>
      </c>
      <c r="G171" s="9">
        <v>36</v>
      </c>
      <c r="H171" s="9">
        <v>65</v>
      </c>
      <c r="I171" s="9">
        <v>184</v>
      </c>
      <c r="J171" s="9">
        <v>177</v>
      </c>
      <c r="K171" s="9">
        <v>361</v>
      </c>
      <c r="L171" s="9">
        <v>46</v>
      </c>
      <c r="M171" s="9">
        <v>45</v>
      </c>
      <c r="N171" s="9">
        <v>91</v>
      </c>
      <c r="O171" s="9">
        <v>2</v>
      </c>
      <c r="P171" s="9">
        <v>1</v>
      </c>
      <c r="Q171" s="9">
        <v>3</v>
      </c>
      <c r="R171" s="9">
        <v>16</v>
      </c>
      <c r="S171" s="9">
        <v>14</v>
      </c>
      <c r="T171" s="9">
        <v>30</v>
      </c>
      <c r="U171" s="9">
        <v>2</v>
      </c>
      <c r="V171" s="9">
        <v>7</v>
      </c>
      <c r="W171" s="9">
        <v>9</v>
      </c>
      <c r="X171" s="9">
        <v>281</v>
      </c>
      <c r="Y171" s="9">
        <v>281</v>
      </c>
      <c r="Z171" s="10">
        <v>562</v>
      </c>
    </row>
    <row r="172" spans="1:26" ht="14.65" thickBot="1" x14ac:dyDescent="0.5">
      <c r="A172" s="11">
        <v>588</v>
      </c>
      <c r="B172" s="12" t="s">
        <v>198</v>
      </c>
      <c r="C172" s="13">
        <v>0</v>
      </c>
      <c r="D172" s="13">
        <v>0</v>
      </c>
      <c r="E172" s="13">
        <v>0</v>
      </c>
      <c r="F172" s="13">
        <v>28</v>
      </c>
      <c r="G172" s="13">
        <v>21</v>
      </c>
      <c r="H172" s="13">
        <v>49</v>
      </c>
      <c r="I172" s="13">
        <v>87</v>
      </c>
      <c r="J172" s="13">
        <v>62</v>
      </c>
      <c r="K172" s="13">
        <v>149</v>
      </c>
      <c r="L172" s="13">
        <v>119</v>
      </c>
      <c r="M172" s="13">
        <v>97</v>
      </c>
      <c r="N172" s="13">
        <v>216</v>
      </c>
      <c r="O172" s="13">
        <v>0</v>
      </c>
      <c r="P172" s="13">
        <v>3</v>
      </c>
      <c r="Q172" s="13">
        <v>3</v>
      </c>
      <c r="R172" s="13">
        <v>110</v>
      </c>
      <c r="S172" s="13">
        <v>87</v>
      </c>
      <c r="T172" s="13">
        <v>197</v>
      </c>
      <c r="U172" s="13">
        <v>10</v>
      </c>
      <c r="V172" s="13">
        <v>9</v>
      </c>
      <c r="W172" s="13">
        <v>19</v>
      </c>
      <c r="X172" s="13">
        <v>354</v>
      </c>
      <c r="Y172" s="13">
        <v>279</v>
      </c>
      <c r="Z172" s="14">
        <v>633</v>
      </c>
    </row>
    <row r="173" spans="1:26" ht="14.65" thickBot="1" x14ac:dyDescent="0.5">
      <c r="A173" s="7">
        <v>589</v>
      </c>
      <c r="B173" s="8" t="s">
        <v>199</v>
      </c>
      <c r="C173" s="9">
        <v>0</v>
      </c>
      <c r="D173" s="9">
        <v>0</v>
      </c>
      <c r="E173" s="9">
        <v>0</v>
      </c>
      <c r="F173" s="9">
        <v>28</v>
      </c>
      <c r="G173" s="9">
        <v>36</v>
      </c>
      <c r="H173" s="9">
        <v>64</v>
      </c>
      <c r="I173" s="9">
        <v>208</v>
      </c>
      <c r="J173" s="9">
        <v>220</v>
      </c>
      <c r="K173" s="9">
        <v>428</v>
      </c>
      <c r="L173" s="9">
        <v>86</v>
      </c>
      <c r="M173" s="9">
        <v>69</v>
      </c>
      <c r="N173" s="9">
        <v>155</v>
      </c>
      <c r="O173" s="9">
        <v>2</v>
      </c>
      <c r="P173" s="9">
        <v>0</v>
      </c>
      <c r="Q173" s="9">
        <v>2</v>
      </c>
      <c r="R173" s="9">
        <v>2</v>
      </c>
      <c r="S173" s="9">
        <v>8</v>
      </c>
      <c r="T173" s="9">
        <v>10</v>
      </c>
      <c r="U173" s="9">
        <v>3</v>
      </c>
      <c r="V173" s="9">
        <v>2</v>
      </c>
      <c r="W173" s="9">
        <v>5</v>
      </c>
      <c r="X173" s="9">
        <v>329</v>
      </c>
      <c r="Y173" s="9">
        <v>335</v>
      </c>
      <c r="Z173" s="10">
        <v>664</v>
      </c>
    </row>
    <row r="174" spans="1:26" ht="14.65" thickBot="1" x14ac:dyDescent="0.5">
      <c r="A174" s="11">
        <v>590</v>
      </c>
      <c r="B174" s="12" t="s">
        <v>200</v>
      </c>
      <c r="C174" s="13">
        <v>3</v>
      </c>
      <c r="D174" s="13">
        <v>3</v>
      </c>
      <c r="E174" s="13">
        <v>6</v>
      </c>
      <c r="F174" s="13">
        <v>30</v>
      </c>
      <c r="G174" s="13">
        <v>26</v>
      </c>
      <c r="H174" s="13">
        <v>56</v>
      </c>
      <c r="I174" s="13">
        <v>79</v>
      </c>
      <c r="J174" s="13">
        <v>80</v>
      </c>
      <c r="K174" s="13">
        <v>159</v>
      </c>
      <c r="L174" s="13">
        <v>140</v>
      </c>
      <c r="M174" s="12">
        <v>149</v>
      </c>
      <c r="N174" s="13">
        <v>289</v>
      </c>
      <c r="O174" s="13">
        <v>2</v>
      </c>
      <c r="P174" s="13">
        <v>0</v>
      </c>
      <c r="Q174" s="13">
        <v>2</v>
      </c>
      <c r="R174" s="13">
        <v>90</v>
      </c>
      <c r="S174" s="13">
        <v>110</v>
      </c>
      <c r="T174" s="13">
        <v>200</v>
      </c>
      <c r="U174" s="13">
        <v>18</v>
      </c>
      <c r="V174" s="13">
        <v>20</v>
      </c>
      <c r="W174" s="13">
        <v>38</v>
      </c>
      <c r="X174" s="13">
        <v>362</v>
      </c>
      <c r="Y174" s="13">
        <v>388</v>
      </c>
      <c r="Z174" s="14">
        <v>750</v>
      </c>
    </row>
    <row r="175" spans="1:26" ht="14.65" thickBot="1" x14ac:dyDescent="0.5">
      <c r="A175" s="7">
        <v>592</v>
      </c>
      <c r="B175" s="8" t="s">
        <v>201</v>
      </c>
      <c r="C175" s="9">
        <v>4</v>
      </c>
      <c r="D175" s="9">
        <v>1</v>
      </c>
      <c r="E175" s="9">
        <v>5</v>
      </c>
      <c r="F175" s="9">
        <v>22</v>
      </c>
      <c r="G175" s="9">
        <v>22</v>
      </c>
      <c r="H175" s="9">
        <v>44</v>
      </c>
      <c r="I175" s="9">
        <v>354</v>
      </c>
      <c r="J175" s="9">
        <v>330</v>
      </c>
      <c r="K175" s="9">
        <v>684</v>
      </c>
      <c r="L175" s="9">
        <v>620</v>
      </c>
      <c r="M175" s="8">
        <v>554</v>
      </c>
      <c r="N175" s="8">
        <v>1174</v>
      </c>
      <c r="O175" s="9">
        <v>0</v>
      </c>
      <c r="P175" s="9">
        <v>1</v>
      </c>
      <c r="Q175" s="9">
        <v>1</v>
      </c>
      <c r="R175" s="9">
        <v>29</v>
      </c>
      <c r="S175" s="9">
        <v>30</v>
      </c>
      <c r="T175" s="9">
        <v>59</v>
      </c>
      <c r="U175" s="9">
        <v>25</v>
      </c>
      <c r="V175" s="9">
        <v>25</v>
      </c>
      <c r="W175" s="9">
        <v>50</v>
      </c>
      <c r="X175" s="9">
        <v>1054</v>
      </c>
      <c r="Y175" s="9">
        <v>963</v>
      </c>
      <c r="Z175" s="10">
        <v>2017</v>
      </c>
    </row>
    <row r="176" spans="1:26" ht="14.65" thickBot="1" x14ac:dyDescent="0.5">
      <c r="A176" s="11">
        <v>593</v>
      </c>
      <c r="B176" s="12" t="s">
        <v>202</v>
      </c>
      <c r="C176" s="13">
        <v>0</v>
      </c>
      <c r="D176" s="13">
        <v>0</v>
      </c>
      <c r="E176" s="13">
        <v>0</v>
      </c>
      <c r="F176" s="13">
        <v>1</v>
      </c>
      <c r="G176" s="13">
        <v>3</v>
      </c>
      <c r="H176" s="13">
        <v>4</v>
      </c>
      <c r="I176" s="13">
        <v>4</v>
      </c>
      <c r="J176" s="13">
        <v>2</v>
      </c>
      <c r="K176" s="13">
        <v>6</v>
      </c>
      <c r="L176" s="13">
        <v>38</v>
      </c>
      <c r="M176" s="13">
        <v>41</v>
      </c>
      <c r="N176" s="13">
        <v>79</v>
      </c>
      <c r="O176" s="13">
        <v>0</v>
      </c>
      <c r="P176" s="13">
        <v>0</v>
      </c>
      <c r="Q176" s="13">
        <v>0</v>
      </c>
      <c r="R176" s="13">
        <v>13</v>
      </c>
      <c r="S176" s="13">
        <v>4</v>
      </c>
      <c r="T176" s="13">
        <v>17</v>
      </c>
      <c r="U176" s="13">
        <v>7</v>
      </c>
      <c r="V176" s="13">
        <v>2</v>
      </c>
      <c r="W176" s="13">
        <v>9</v>
      </c>
      <c r="X176" s="13">
        <v>63</v>
      </c>
      <c r="Y176" s="13">
        <v>52</v>
      </c>
      <c r="Z176" s="14">
        <v>115</v>
      </c>
    </row>
    <row r="177" spans="1:26" ht="14.65" thickBot="1" x14ac:dyDescent="0.5">
      <c r="A177" s="7">
        <v>594</v>
      </c>
      <c r="B177" s="8" t="s">
        <v>203</v>
      </c>
      <c r="C177" s="9">
        <v>0</v>
      </c>
      <c r="D177" s="9">
        <v>0</v>
      </c>
      <c r="E177" s="9">
        <v>0</v>
      </c>
      <c r="F177" s="9">
        <v>6</v>
      </c>
      <c r="G177" s="9">
        <v>10</v>
      </c>
      <c r="H177" s="9">
        <v>16</v>
      </c>
      <c r="I177" s="9">
        <v>7</v>
      </c>
      <c r="J177" s="9">
        <v>8</v>
      </c>
      <c r="K177" s="9">
        <v>15</v>
      </c>
      <c r="L177" s="9">
        <v>21</v>
      </c>
      <c r="M177" s="9">
        <v>39</v>
      </c>
      <c r="N177" s="9">
        <v>60</v>
      </c>
      <c r="O177" s="9">
        <v>0</v>
      </c>
      <c r="P177" s="9">
        <v>0</v>
      </c>
      <c r="Q177" s="9">
        <v>0</v>
      </c>
      <c r="R177" s="9">
        <v>35</v>
      </c>
      <c r="S177" s="9">
        <v>43</v>
      </c>
      <c r="T177" s="9">
        <v>78</v>
      </c>
      <c r="U177" s="9">
        <v>6</v>
      </c>
      <c r="V177" s="9">
        <v>3</v>
      </c>
      <c r="W177" s="9">
        <v>9</v>
      </c>
      <c r="X177" s="9">
        <v>75</v>
      </c>
      <c r="Y177" s="9">
        <v>103</v>
      </c>
      <c r="Z177" s="10">
        <v>178</v>
      </c>
    </row>
    <row r="178" spans="1:26" ht="14.65" thickBot="1" x14ac:dyDescent="0.5">
      <c r="A178" s="26"/>
      <c r="B178" s="14" t="s">
        <v>204</v>
      </c>
      <c r="C178" s="14">
        <f>SUM(C3:C177)</f>
        <v>165</v>
      </c>
      <c r="D178" s="14">
        <f t="shared" ref="D178:Z178" si="0">SUM(D3:D177)</f>
        <v>154</v>
      </c>
      <c r="E178" s="14">
        <f t="shared" si="0"/>
        <v>319</v>
      </c>
      <c r="F178" s="14">
        <f t="shared" si="0"/>
        <v>5214</v>
      </c>
      <c r="G178" s="14">
        <f t="shared" si="0"/>
        <v>5019</v>
      </c>
      <c r="H178" s="14">
        <f t="shared" si="0"/>
        <v>10233</v>
      </c>
      <c r="I178" s="14">
        <f t="shared" si="0"/>
        <v>20033</v>
      </c>
      <c r="J178" s="14">
        <f t="shared" si="0"/>
        <v>19103</v>
      </c>
      <c r="K178" s="14">
        <f t="shared" si="0"/>
        <v>39136</v>
      </c>
      <c r="L178" s="14">
        <f t="shared" si="0"/>
        <v>26764</v>
      </c>
      <c r="M178" s="14">
        <f t="shared" si="0"/>
        <v>26161</v>
      </c>
      <c r="N178" s="14">
        <f t="shared" si="0"/>
        <v>52925</v>
      </c>
      <c r="O178" s="14">
        <f t="shared" si="0"/>
        <v>85</v>
      </c>
      <c r="P178" s="14">
        <f t="shared" si="0"/>
        <v>100</v>
      </c>
      <c r="Q178" s="14">
        <f t="shared" si="0"/>
        <v>185</v>
      </c>
      <c r="R178" s="14">
        <f t="shared" si="0"/>
        <v>20129</v>
      </c>
      <c r="S178" s="14">
        <f t="shared" si="0"/>
        <v>19281</v>
      </c>
      <c r="T178" s="14">
        <f t="shared" si="0"/>
        <v>39410</v>
      </c>
      <c r="U178" s="14">
        <f t="shared" si="0"/>
        <v>2329</v>
      </c>
      <c r="V178" s="14">
        <f t="shared" si="0"/>
        <v>2350</v>
      </c>
      <c r="W178" s="14">
        <f t="shared" si="0"/>
        <v>4679</v>
      </c>
      <c r="X178" s="14">
        <f t="shared" si="0"/>
        <v>74719</v>
      </c>
      <c r="Y178" s="14">
        <f t="shared" si="0"/>
        <v>72168</v>
      </c>
      <c r="Z178" s="14">
        <f t="shared" si="0"/>
        <v>146887</v>
      </c>
    </row>
    <row r="179" spans="1:26" ht="14.65" thickBot="1" x14ac:dyDescent="0.5">
      <c r="A179" s="27"/>
      <c r="B179" s="28" t="s">
        <v>205</v>
      </c>
      <c r="C179" s="29"/>
      <c r="D179" s="29"/>
      <c r="E179" s="30">
        <f>E178/Total2019</f>
        <v>2.1717374580459809E-3</v>
      </c>
      <c r="F179" s="29"/>
      <c r="G179" s="29"/>
      <c r="H179" s="30">
        <f>H178/Total2019</f>
        <v>6.9665797517819816E-2</v>
      </c>
      <c r="I179" s="29"/>
      <c r="J179" s="29"/>
      <c r="K179" s="31">
        <f>K178/Total2019</f>
        <v>0.26643610394384798</v>
      </c>
      <c r="L179" s="29"/>
      <c r="M179" s="29"/>
      <c r="N179" s="30">
        <f>N178/Total2019</f>
        <v>0.36031098735762868</v>
      </c>
      <c r="O179" s="29"/>
      <c r="P179" s="29"/>
      <c r="Q179" s="30">
        <f>Q178/Total2019</f>
        <v>1.2594715665783902E-3</v>
      </c>
      <c r="R179" s="29"/>
      <c r="S179" s="29"/>
      <c r="T179" s="30">
        <f>T178/Total2019</f>
        <v>0.26830148345326682</v>
      </c>
      <c r="U179" s="29"/>
      <c r="V179" s="29"/>
      <c r="W179" s="31">
        <f>W178/Total2019</f>
        <v>3.1854418702812366E-2</v>
      </c>
      <c r="X179" s="31">
        <f>X178/Total2019</f>
        <v>0.50868354585497699</v>
      </c>
      <c r="Y179" s="31">
        <f>Y178/Total2019</f>
        <v>0.49131645414502306</v>
      </c>
      <c r="Z179" s="31">
        <v>1</v>
      </c>
    </row>
  </sheetData>
  <mergeCells count="21">
    <mergeCell ref="O1:O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W1:W2"/>
    <mergeCell ref="X1:X2"/>
    <mergeCell ref="Z1:Z2"/>
    <mergeCell ref="P1:P2"/>
    <mergeCell ref="Q1:Q2"/>
    <mergeCell ref="R1:R2"/>
    <mergeCell ref="T1:T2"/>
    <mergeCell ref="U1:U2"/>
    <mergeCell ref="V1:V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2CA0-89A1-473D-8F31-3998ED41481B}">
  <dimension ref="A1:Z180"/>
  <sheetViews>
    <sheetView topLeftCell="A29" workbookViewId="0">
      <selection activeCell="B48" sqref="B48"/>
    </sheetView>
  </sheetViews>
  <sheetFormatPr defaultRowHeight="14.25" x14ac:dyDescent="0.45"/>
  <cols>
    <col min="2" max="2" width="86.3984375" customWidth="1"/>
  </cols>
  <sheetData>
    <row r="1" spans="1:26" x14ac:dyDescent="0.45">
      <c r="A1" s="32" t="s">
        <v>0</v>
      </c>
      <c r="B1" s="56" t="s">
        <v>2</v>
      </c>
      <c r="C1" s="56" t="s">
        <v>3</v>
      </c>
      <c r="D1" s="34" t="s">
        <v>4</v>
      </c>
      <c r="E1" s="34" t="s">
        <v>6</v>
      </c>
      <c r="F1" s="56" t="s">
        <v>8</v>
      </c>
      <c r="G1" s="56" t="s">
        <v>9</v>
      </c>
      <c r="H1" s="56" t="s">
        <v>10</v>
      </c>
      <c r="I1" s="56" t="s">
        <v>11</v>
      </c>
      <c r="J1" s="56" t="s">
        <v>12</v>
      </c>
      <c r="K1" s="56" t="s">
        <v>13</v>
      </c>
      <c r="L1" s="56" t="s">
        <v>14</v>
      </c>
      <c r="M1" s="56" t="s">
        <v>15</v>
      </c>
      <c r="N1" s="56" t="s">
        <v>16</v>
      </c>
      <c r="O1" s="56" t="s">
        <v>17</v>
      </c>
      <c r="P1" s="58" t="s">
        <v>18</v>
      </c>
      <c r="Q1" s="56" t="s">
        <v>19</v>
      </c>
      <c r="R1" s="56" t="s">
        <v>20</v>
      </c>
      <c r="S1" s="34" t="s">
        <v>21</v>
      </c>
      <c r="T1" s="56" t="s">
        <v>22</v>
      </c>
      <c r="U1" s="56" t="s">
        <v>23</v>
      </c>
      <c r="V1" s="56" t="s">
        <v>24</v>
      </c>
      <c r="W1" s="37" t="s">
        <v>206</v>
      </c>
      <c r="X1" s="56" t="s">
        <v>26</v>
      </c>
      <c r="Y1" s="34" t="s">
        <v>27</v>
      </c>
      <c r="Z1" s="56" t="s">
        <v>28</v>
      </c>
    </row>
    <row r="2" spans="1:26" ht="14.65" thickBot="1" x14ac:dyDescent="0.5">
      <c r="A2" s="33" t="s">
        <v>1</v>
      </c>
      <c r="B2" s="57"/>
      <c r="C2" s="57"/>
      <c r="D2" s="35" t="s">
        <v>5</v>
      </c>
      <c r="E2" s="36" t="s">
        <v>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9"/>
      <c r="Q2" s="57"/>
      <c r="R2" s="57"/>
      <c r="S2" s="35" t="s">
        <v>5</v>
      </c>
      <c r="T2" s="57"/>
      <c r="U2" s="57"/>
      <c r="V2" s="57"/>
      <c r="W2" s="35" t="s">
        <v>207</v>
      </c>
      <c r="X2" s="57"/>
      <c r="Y2" s="35" t="s">
        <v>5</v>
      </c>
      <c r="Z2" s="57"/>
    </row>
    <row r="3" spans="1:26" ht="35.25" thickBot="1" x14ac:dyDescent="0.5">
      <c r="A3" s="38">
        <v>300</v>
      </c>
      <c r="B3" s="39" t="s">
        <v>29</v>
      </c>
      <c r="C3" s="40">
        <v>0</v>
      </c>
      <c r="D3" s="40">
        <v>0</v>
      </c>
      <c r="E3" s="41">
        <v>0</v>
      </c>
      <c r="F3" s="40">
        <v>65</v>
      </c>
      <c r="G3" s="40">
        <v>54</v>
      </c>
      <c r="H3" s="41">
        <v>119</v>
      </c>
      <c r="I3" s="40">
        <v>238</v>
      </c>
      <c r="J3" s="40">
        <v>186</v>
      </c>
      <c r="K3" s="41">
        <v>424</v>
      </c>
      <c r="L3" s="40">
        <v>110</v>
      </c>
      <c r="M3" s="40">
        <v>117</v>
      </c>
      <c r="N3" s="41">
        <v>227</v>
      </c>
      <c r="O3" s="40">
        <v>2</v>
      </c>
      <c r="P3" s="40">
        <v>0</v>
      </c>
      <c r="Q3" s="41">
        <v>2</v>
      </c>
      <c r="R3" s="40">
        <v>7</v>
      </c>
      <c r="S3" s="40">
        <v>10</v>
      </c>
      <c r="T3" s="41">
        <v>17</v>
      </c>
      <c r="U3" s="40">
        <v>1</v>
      </c>
      <c r="V3" s="40">
        <v>5</v>
      </c>
      <c r="W3" s="41">
        <v>6</v>
      </c>
      <c r="X3" s="40">
        <v>423</v>
      </c>
      <c r="Y3" s="40">
        <v>372</v>
      </c>
      <c r="Z3" s="40">
        <v>795</v>
      </c>
    </row>
    <row r="4" spans="1:26" ht="23.65" thickBot="1" x14ac:dyDescent="0.5">
      <c r="A4" s="42">
        <v>301</v>
      </c>
      <c r="B4" s="43" t="s">
        <v>30</v>
      </c>
      <c r="C4" s="44">
        <v>2</v>
      </c>
      <c r="D4" s="44">
        <v>1</v>
      </c>
      <c r="E4" s="45">
        <v>3</v>
      </c>
      <c r="F4" s="44">
        <v>41</v>
      </c>
      <c r="G4" s="44">
        <v>42</v>
      </c>
      <c r="H4" s="45">
        <v>83</v>
      </c>
      <c r="I4" s="44">
        <v>237</v>
      </c>
      <c r="J4" s="44">
        <v>242</v>
      </c>
      <c r="K4" s="45">
        <v>479</v>
      </c>
      <c r="L4" s="44">
        <v>166</v>
      </c>
      <c r="M4" s="44">
        <v>159</v>
      </c>
      <c r="N4" s="45">
        <v>325</v>
      </c>
      <c r="O4" s="44">
        <v>1</v>
      </c>
      <c r="P4" s="44">
        <v>0</v>
      </c>
      <c r="Q4" s="45">
        <v>1</v>
      </c>
      <c r="R4" s="44">
        <v>17</v>
      </c>
      <c r="S4" s="44">
        <v>28</v>
      </c>
      <c r="T4" s="45">
        <v>45</v>
      </c>
      <c r="U4" s="44">
        <v>7</v>
      </c>
      <c r="V4" s="44">
        <v>8</v>
      </c>
      <c r="W4" s="45">
        <v>15</v>
      </c>
      <c r="X4" s="44">
        <v>471</v>
      </c>
      <c r="Y4" s="44">
        <v>480</v>
      </c>
      <c r="Z4" s="44">
        <v>951</v>
      </c>
    </row>
    <row r="5" spans="1:26" ht="23.65" thickBot="1" x14ac:dyDescent="0.5">
      <c r="A5" s="38">
        <v>302</v>
      </c>
      <c r="B5" s="39" t="s">
        <v>31</v>
      </c>
      <c r="C5" s="40">
        <v>4</v>
      </c>
      <c r="D5" s="40">
        <v>4</v>
      </c>
      <c r="E5" s="41">
        <v>8</v>
      </c>
      <c r="F5" s="40">
        <v>419</v>
      </c>
      <c r="G5" s="40">
        <v>388</v>
      </c>
      <c r="H5" s="41">
        <v>807</v>
      </c>
      <c r="I5" s="40">
        <v>185</v>
      </c>
      <c r="J5" s="40">
        <v>176</v>
      </c>
      <c r="K5" s="41">
        <v>361</v>
      </c>
      <c r="L5" s="40">
        <v>225</v>
      </c>
      <c r="M5" s="40">
        <v>213</v>
      </c>
      <c r="N5" s="41">
        <v>438</v>
      </c>
      <c r="O5" s="40">
        <v>1</v>
      </c>
      <c r="P5" s="40">
        <v>3</v>
      </c>
      <c r="Q5" s="41">
        <v>4</v>
      </c>
      <c r="R5" s="40">
        <v>881</v>
      </c>
      <c r="S5" s="40">
        <v>861</v>
      </c>
      <c r="T5" s="39">
        <v>1742</v>
      </c>
      <c r="U5" s="40">
        <v>41</v>
      </c>
      <c r="V5" s="40">
        <v>36</v>
      </c>
      <c r="W5" s="41">
        <v>77</v>
      </c>
      <c r="X5" s="40">
        <v>1756</v>
      </c>
      <c r="Y5" s="40">
        <v>1681</v>
      </c>
      <c r="Z5" s="40">
        <v>3437</v>
      </c>
    </row>
    <row r="6" spans="1:26" ht="46.9" thickBot="1" x14ac:dyDescent="0.5">
      <c r="A6" s="42">
        <v>303</v>
      </c>
      <c r="B6" s="43" t="s">
        <v>32</v>
      </c>
      <c r="C6" s="44">
        <v>0</v>
      </c>
      <c r="D6" s="44">
        <v>2</v>
      </c>
      <c r="E6" s="45">
        <v>2</v>
      </c>
      <c r="F6" s="44">
        <v>37</v>
      </c>
      <c r="G6" s="44">
        <v>30</v>
      </c>
      <c r="H6" s="45">
        <v>67</v>
      </c>
      <c r="I6" s="44">
        <v>209</v>
      </c>
      <c r="J6" s="44">
        <v>217</v>
      </c>
      <c r="K6" s="45">
        <v>426</v>
      </c>
      <c r="L6" s="44">
        <v>72</v>
      </c>
      <c r="M6" s="44">
        <v>80</v>
      </c>
      <c r="N6" s="45">
        <v>152</v>
      </c>
      <c r="O6" s="44">
        <v>0</v>
      </c>
      <c r="P6" s="44">
        <v>0</v>
      </c>
      <c r="Q6" s="45">
        <v>0</v>
      </c>
      <c r="R6" s="44">
        <v>10</v>
      </c>
      <c r="S6" s="44">
        <v>17</v>
      </c>
      <c r="T6" s="45">
        <v>27</v>
      </c>
      <c r="U6" s="44">
        <v>1</v>
      </c>
      <c r="V6" s="44">
        <v>3</v>
      </c>
      <c r="W6" s="45">
        <v>4</v>
      </c>
      <c r="X6" s="44">
        <v>329</v>
      </c>
      <c r="Y6" s="44">
        <v>349</v>
      </c>
      <c r="Z6" s="44">
        <v>678</v>
      </c>
    </row>
    <row r="7" spans="1:26" ht="35.25" thickBot="1" x14ac:dyDescent="0.5">
      <c r="A7" s="38">
        <v>304</v>
      </c>
      <c r="B7" s="39" t="s">
        <v>208</v>
      </c>
      <c r="C7" s="40">
        <v>2</v>
      </c>
      <c r="D7" s="40">
        <v>1</v>
      </c>
      <c r="E7" s="41">
        <v>3</v>
      </c>
      <c r="F7" s="40">
        <v>119</v>
      </c>
      <c r="G7" s="40">
        <v>116</v>
      </c>
      <c r="H7" s="41">
        <v>235</v>
      </c>
      <c r="I7" s="40">
        <v>38</v>
      </c>
      <c r="J7" s="40">
        <v>54</v>
      </c>
      <c r="K7" s="41">
        <v>92</v>
      </c>
      <c r="L7" s="40">
        <v>65</v>
      </c>
      <c r="M7" s="40">
        <v>44</v>
      </c>
      <c r="N7" s="41">
        <v>109</v>
      </c>
      <c r="O7" s="40">
        <v>2</v>
      </c>
      <c r="P7" s="40">
        <v>1</v>
      </c>
      <c r="Q7" s="41">
        <v>3</v>
      </c>
      <c r="R7" s="40">
        <v>162</v>
      </c>
      <c r="S7" s="40">
        <v>156</v>
      </c>
      <c r="T7" s="41">
        <v>318</v>
      </c>
      <c r="U7" s="40">
        <v>14</v>
      </c>
      <c r="V7" s="40">
        <v>10</v>
      </c>
      <c r="W7" s="41">
        <v>24</v>
      </c>
      <c r="X7" s="40">
        <v>402</v>
      </c>
      <c r="Y7" s="40">
        <v>382</v>
      </c>
      <c r="Z7" s="40">
        <v>784</v>
      </c>
    </row>
    <row r="8" spans="1:26" ht="35.25" thickBot="1" x14ac:dyDescent="0.5">
      <c r="A8" s="42">
        <v>305</v>
      </c>
      <c r="B8" s="43" t="s">
        <v>33</v>
      </c>
      <c r="C8" s="44">
        <v>1</v>
      </c>
      <c r="D8" s="44">
        <v>3</v>
      </c>
      <c r="E8" s="45">
        <v>4</v>
      </c>
      <c r="F8" s="44">
        <v>14</v>
      </c>
      <c r="G8" s="44">
        <v>17</v>
      </c>
      <c r="H8" s="45">
        <v>31</v>
      </c>
      <c r="I8" s="44">
        <v>116</v>
      </c>
      <c r="J8" s="44">
        <v>138</v>
      </c>
      <c r="K8" s="45">
        <v>254</v>
      </c>
      <c r="L8" s="44">
        <v>265</v>
      </c>
      <c r="M8" s="44">
        <v>271</v>
      </c>
      <c r="N8" s="45">
        <v>536</v>
      </c>
      <c r="O8" s="44">
        <v>0</v>
      </c>
      <c r="P8" s="44">
        <v>0</v>
      </c>
      <c r="Q8" s="45">
        <v>0</v>
      </c>
      <c r="R8" s="44">
        <v>53</v>
      </c>
      <c r="S8" s="44">
        <v>35</v>
      </c>
      <c r="T8" s="45">
        <v>88</v>
      </c>
      <c r="U8" s="44">
        <v>14</v>
      </c>
      <c r="V8" s="44">
        <v>11</v>
      </c>
      <c r="W8" s="45">
        <v>25</v>
      </c>
      <c r="X8" s="44">
        <v>463</v>
      </c>
      <c r="Y8" s="44">
        <v>475</v>
      </c>
      <c r="Z8" s="44">
        <v>938</v>
      </c>
    </row>
    <row r="9" spans="1:26" ht="23.65" thickBot="1" x14ac:dyDescent="0.5">
      <c r="A9" s="38">
        <v>308</v>
      </c>
      <c r="B9" s="39" t="s">
        <v>34</v>
      </c>
      <c r="C9" s="40">
        <v>0</v>
      </c>
      <c r="D9" s="40">
        <v>0</v>
      </c>
      <c r="E9" s="41">
        <v>0</v>
      </c>
      <c r="F9" s="40">
        <v>19</v>
      </c>
      <c r="G9" s="40">
        <v>6</v>
      </c>
      <c r="H9" s="41">
        <v>25</v>
      </c>
      <c r="I9" s="40">
        <v>30</v>
      </c>
      <c r="J9" s="40">
        <v>22</v>
      </c>
      <c r="K9" s="41">
        <v>52</v>
      </c>
      <c r="L9" s="40">
        <v>88</v>
      </c>
      <c r="M9" s="40">
        <v>79</v>
      </c>
      <c r="N9" s="41">
        <v>167</v>
      </c>
      <c r="O9" s="40">
        <v>0</v>
      </c>
      <c r="P9" s="40">
        <v>0</v>
      </c>
      <c r="Q9" s="41">
        <v>0</v>
      </c>
      <c r="R9" s="40">
        <v>3</v>
      </c>
      <c r="S9" s="40">
        <v>2</v>
      </c>
      <c r="T9" s="41">
        <v>5</v>
      </c>
      <c r="U9" s="40">
        <v>9</v>
      </c>
      <c r="V9" s="40">
        <v>5</v>
      </c>
      <c r="W9" s="41">
        <v>14</v>
      </c>
      <c r="X9" s="40">
        <v>149</v>
      </c>
      <c r="Y9" s="40">
        <v>114</v>
      </c>
      <c r="Z9" s="40">
        <v>263</v>
      </c>
    </row>
    <row r="10" spans="1:26" ht="35.25" thickBot="1" x14ac:dyDescent="0.5">
      <c r="A10" s="42">
        <v>311</v>
      </c>
      <c r="B10" s="43" t="s">
        <v>35</v>
      </c>
      <c r="C10" s="44">
        <v>2</v>
      </c>
      <c r="D10" s="44">
        <v>2</v>
      </c>
      <c r="E10" s="45">
        <v>4</v>
      </c>
      <c r="F10" s="44">
        <v>4</v>
      </c>
      <c r="G10" s="44">
        <v>0</v>
      </c>
      <c r="H10" s="45">
        <v>4</v>
      </c>
      <c r="I10" s="44">
        <v>24</v>
      </c>
      <c r="J10" s="44">
        <v>19</v>
      </c>
      <c r="K10" s="45">
        <v>43</v>
      </c>
      <c r="L10" s="44">
        <v>149</v>
      </c>
      <c r="M10" s="44">
        <v>151</v>
      </c>
      <c r="N10" s="45">
        <v>300</v>
      </c>
      <c r="O10" s="44">
        <v>0</v>
      </c>
      <c r="P10" s="44">
        <v>0</v>
      </c>
      <c r="Q10" s="45">
        <v>0</v>
      </c>
      <c r="R10" s="44">
        <v>2</v>
      </c>
      <c r="S10" s="44">
        <v>1</v>
      </c>
      <c r="T10" s="45">
        <v>3</v>
      </c>
      <c r="U10" s="44">
        <v>5</v>
      </c>
      <c r="V10" s="44">
        <v>2</v>
      </c>
      <c r="W10" s="45">
        <v>7</v>
      </c>
      <c r="X10" s="44">
        <v>186</v>
      </c>
      <c r="Y10" s="44">
        <v>175</v>
      </c>
      <c r="Z10" s="44">
        <v>361</v>
      </c>
    </row>
    <row r="11" spans="1:26" ht="35.25" thickBot="1" x14ac:dyDescent="0.5">
      <c r="A11" s="38">
        <v>312</v>
      </c>
      <c r="B11" s="39" t="s">
        <v>36</v>
      </c>
      <c r="C11" s="40">
        <v>1</v>
      </c>
      <c r="D11" s="40">
        <v>1</v>
      </c>
      <c r="E11" s="41">
        <v>2</v>
      </c>
      <c r="F11" s="40">
        <v>29</v>
      </c>
      <c r="G11" s="40">
        <v>51</v>
      </c>
      <c r="H11" s="41">
        <v>80</v>
      </c>
      <c r="I11" s="40">
        <v>174</v>
      </c>
      <c r="J11" s="40">
        <v>149</v>
      </c>
      <c r="K11" s="41">
        <v>323</v>
      </c>
      <c r="L11" s="40">
        <v>143</v>
      </c>
      <c r="M11" s="40">
        <v>107</v>
      </c>
      <c r="N11" s="41">
        <v>250</v>
      </c>
      <c r="O11" s="40">
        <v>1</v>
      </c>
      <c r="P11" s="40">
        <v>2</v>
      </c>
      <c r="Q11" s="41">
        <v>3</v>
      </c>
      <c r="R11" s="40">
        <v>845</v>
      </c>
      <c r="S11" s="40">
        <v>907</v>
      </c>
      <c r="T11" s="39">
        <v>1752</v>
      </c>
      <c r="U11" s="40">
        <v>44</v>
      </c>
      <c r="V11" s="40">
        <v>31</v>
      </c>
      <c r="W11" s="41">
        <v>75</v>
      </c>
      <c r="X11" s="40">
        <v>1237</v>
      </c>
      <c r="Y11" s="40">
        <v>1248</v>
      </c>
      <c r="Z11" s="40">
        <v>2485</v>
      </c>
    </row>
    <row r="12" spans="1:26" ht="23.65" thickBot="1" x14ac:dyDescent="0.5">
      <c r="A12" s="42">
        <v>313</v>
      </c>
      <c r="B12" s="43" t="s">
        <v>37</v>
      </c>
      <c r="C12" s="44">
        <v>1</v>
      </c>
      <c r="D12" s="44">
        <v>2</v>
      </c>
      <c r="E12" s="45">
        <v>3</v>
      </c>
      <c r="F12" s="44">
        <v>23</v>
      </c>
      <c r="G12" s="44">
        <v>24</v>
      </c>
      <c r="H12" s="45">
        <v>47</v>
      </c>
      <c r="I12" s="44">
        <v>106</v>
      </c>
      <c r="J12" s="44">
        <v>130</v>
      </c>
      <c r="K12" s="45">
        <v>236</v>
      </c>
      <c r="L12" s="44">
        <v>70</v>
      </c>
      <c r="M12" s="44">
        <v>71</v>
      </c>
      <c r="N12" s="45">
        <v>141</v>
      </c>
      <c r="O12" s="44">
        <v>1</v>
      </c>
      <c r="P12" s="44">
        <v>0</v>
      </c>
      <c r="Q12" s="45">
        <v>1</v>
      </c>
      <c r="R12" s="44">
        <v>501</v>
      </c>
      <c r="S12" s="44">
        <v>489</v>
      </c>
      <c r="T12" s="45">
        <v>990</v>
      </c>
      <c r="U12" s="44">
        <v>15</v>
      </c>
      <c r="V12" s="44">
        <v>21</v>
      </c>
      <c r="W12" s="45">
        <v>36</v>
      </c>
      <c r="X12" s="44">
        <v>717</v>
      </c>
      <c r="Y12" s="44">
        <v>737</v>
      </c>
      <c r="Z12" s="44">
        <v>1454</v>
      </c>
    </row>
    <row r="13" spans="1:26" ht="23.65" thickBot="1" x14ac:dyDescent="0.5">
      <c r="A13" s="38">
        <v>314</v>
      </c>
      <c r="B13" s="39" t="s">
        <v>38</v>
      </c>
      <c r="C13" s="40">
        <v>1</v>
      </c>
      <c r="D13" s="40">
        <v>1</v>
      </c>
      <c r="E13" s="41">
        <v>2</v>
      </c>
      <c r="F13" s="40">
        <v>20</v>
      </c>
      <c r="G13" s="40">
        <v>23</v>
      </c>
      <c r="H13" s="41">
        <v>43</v>
      </c>
      <c r="I13" s="40">
        <v>60</v>
      </c>
      <c r="J13" s="40">
        <v>50</v>
      </c>
      <c r="K13" s="41">
        <v>110</v>
      </c>
      <c r="L13" s="40">
        <v>75</v>
      </c>
      <c r="M13" s="40">
        <v>74</v>
      </c>
      <c r="N13" s="41">
        <v>149</v>
      </c>
      <c r="O13" s="40">
        <v>0</v>
      </c>
      <c r="P13" s="40">
        <v>1</v>
      </c>
      <c r="Q13" s="41">
        <v>1</v>
      </c>
      <c r="R13" s="40">
        <v>267</v>
      </c>
      <c r="S13" s="40">
        <v>289</v>
      </c>
      <c r="T13" s="41">
        <v>556</v>
      </c>
      <c r="U13" s="40">
        <v>18</v>
      </c>
      <c r="V13" s="40">
        <v>21</v>
      </c>
      <c r="W13" s="41">
        <v>39</v>
      </c>
      <c r="X13" s="40">
        <v>441</v>
      </c>
      <c r="Y13" s="40">
        <v>459</v>
      </c>
      <c r="Z13" s="40">
        <v>900</v>
      </c>
    </row>
    <row r="14" spans="1:26" ht="35.25" thickBot="1" x14ac:dyDescent="0.5">
      <c r="A14" s="42">
        <v>316</v>
      </c>
      <c r="B14" s="43" t="s">
        <v>39</v>
      </c>
      <c r="C14" s="44">
        <v>0</v>
      </c>
      <c r="D14" s="44">
        <v>0</v>
      </c>
      <c r="E14" s="45">
        <v>0</v>
      </c>
      <c r="F14" s="44">
        <v>72</v>
      </c>
      <c r="G14" s="44">
        <v>69</v>
      </c>
      <c r="H14" s="45">
        <v>141</v>
      </c>
      <c r="I14" s="44">
        <v>29</v>
      </c>
      <c r="J14" s="44">
        <v>22</v>
      </c>
      <c r="K14" s="45">
        <v>51</v>
      </c>
      <c r="L14" s="44">
        <v>114</v>
      </c>
      <c r="M14" s="44">
        <v>105</v>
      </c>
      <c r="N14" s="45">
        <v>219</v>
      </c>
      <c r="O14" s="44">
        <v>0</v>
      </c>
      <c r="P14" s="44">
        <v>0</v>
      </c>
      <c r="Q14" s="45">
        <v>0</v>
      </c>
      <c r="R14" s="44">
        <v>35</v>
      </c>
      <c r="S14" s="44">
        <v>21</v>
      </c>
      <c r="T14" s="45">
        <v>56</v>
      </c>
      <c r="U14" s="44">
        <v>2</v>
      </c>
      <c r="V14" s="44">
        <v>6</v>
      </c>
      <c r="W14" s="45">
        <v>8</v>
      </c>
      <c r="X14" s="44">
        <v>252</v>
      </c>
      <c r="Y14" s="44">
        <v>223</v>
      </c>
      <c r="Z14" s="44">
        <v>475</v>
      </c>
    </row>
    <row r="15" spans="1:26" ht="23.65" thickBot="1" x14ac:dyDescent="0.5">
      <c r="A15" s="38">
        <v>317</v>
      </c>
      <c r="B15" s="39" t="s">
        <v>40</v>
      </c>
      <c r="C15" s="40">
        <v>0</v>
      </c>
      <c r="D15" s="40">
        <v>0</v>
      </c>
      <c r="E15" s="41">
        <v>0</v>
      </c>
      <c r="F15" s="40">
        <v>30</v>
      </c>
      <c r="G15" s="40">
        <v>22</v>
      </c>
      <c r="H15" s="41">
        <v>52</v>
      </c>
      <c r="I15" s="40">
        <v>141</v>
      </c>
      <c r="J15" s="40">
        <v>152</v>
      </c>
      <c r="K15" s="41">
        <v>293</v>
      </c>
      <c r="L15" s="40">
        <v>236</v>
      </c>
      <c r="M15" s="40">
        <v>172</v>
      </c>
      <c r="N15" s="41">
        <v>408</v>
      </c>
      <c r="O15" s="40">
        <v>1</v>
      </c>
      <c r="P15" s="40">
        <v>0</v>
      </c>
      <c r="Q15" s="41">
        <v>1</v>
      </c>
      <c r="R15" s="40">
        <v>24</v>
      </c>
      <c r="S15" s="40">
        <v>14</v>
      </c>
      <c r="T15" s="41">
        <v>38</v>
      </c>
      <c r="U15" s="40">
        <v>8</v>
      </c>
      <c r="V15" s="40">
        <v>4</v>
      </c>
      <c r="W15" s="41">
        <v>12</v>
      </c>
      <c r="X15" s="40">
        <v>440</v>
      </c>
      <c r="Y15" s="40">
        <v>364</v>
      </c>
      <c r="Z15" s="40">
        <v>804</v>
      </c>
    </row>
    <row r="16" spans="1:26" ht="23.65" thickBot="1" x14ac:dyDescent="0.5">
      <c r="A16" s="42">
        <v>318</v>
      </c>
      <c r="B16" s="43" t="s">
        <v>41</v>
      </c>
      <c r="C16" s="44">
        <v>1</v>
      </c>
      <c r="D16" s="44">
        <v>1</v>
      </c>
      <c r="E16" s="45">
        <v>2</v>
      </c>
      <c r="F16" s="44">
        <v>17</v>
      </c>
      <c r="G16" s="44">
        <v>26</v>
      </c>
      <c r="H16" s="45">
        <v>43</v>
      </c>
      <c r="I16" s="44">
        <v>109</v>
      </c>
      <c r="J16" s="44">
        <v>152</v>
      </c>
      <c r="K16" s="45">
        <v>261</v>
      </c>
      <c r="L16" s="44">
        <v>167</v>
      </c>
      <c r="M16" s="44">
        <v>181</v>
      </c>
      <c r="N16" s="45">
        <v>348</v>
      </c>
      <c r="O16" s="44">
        <v>0</v>
      </c>
      <c r="P16" s="44">
        <v>1</v>
      </c>
      <c r="Q16" s="45">
        <v>1</v>
      </c>
      <c r="R16" s="44">
        <v>21</v>
      </c>
      <c r="S16" s="44">
        <v>28</v>
      </c>
      <c r="T16" s="45">
        <v>49</v>
      </c>
      <c r="U16" s="44">
        <v>11</v>
      </c>
      <c r="V16" s="44">
        <v>10</v>
      </c>
      <c r="W16" s="45">
        <v>21</v>
      </c>
      <c r="X16" s="44">
        <v>326</v>
      </c>
      <c r="Y16" s="44">
        <v>399</v>
      </c>
      <c r="Z16" s="44">
        <v>725</v>
      </c>
    </row>
    <row r="17" spans="1:26" ht="23.65" thickBot="1" x14ac:dyDescent="0.5">
      <c r="A17" s="38">
        <v>319</v>
      </c>
      <c r="B17" s="39" t="s">
        <v>42</v>
      </c>
      <c r="C17" s="40">
        <v>0</v>
      </c>
      <c r="D17" s="40">
        <v>0</v>
      </c>
      <c r="E17" s="41">
        <v>0</v>
      </c>
      <c r="F17" s="40">
        <v>8</v>
      </c>
      <c r="G17" s="40">
        <v>11</v>
      </c>
      <c r="H17" s="41">
        <v>19</v>
      </c>
      <c r="I17" s="40">
        <v>148</v>
      </c>
      <c r="J17" s="40">
        <v>158</v>
      </c>
      <c r="K17" s="41">
        <v>306</v>
      </c>
      <c r="L17" s="40">
        <v>26</v>
      </c>
      <c r="M17" s="40">
        <v>23</v>
      </c>
      <c r="N17" s="41">
        <v>49</v>
      </c>
      <c r="O17" s="40">
        <v>0</v>
      </c>
      <c r="P17" s="40">
        <v>0</v>
      </c>
      <c r="Q17" s="41">
        <v>0</v>
      </c>
      <c r="R17" s="40">
        <v>27</v>
      </c>
      <c r="S17" s="40">
        <v>26</v>
      </c>
      <c r="T17" s="41">
        <v>53</v>
      </c>
      <c r="U17" s="40">
        <v>1</v>
      </c>
      <c r="V17" s="40">
        <v>3</v>
      </c>
      <c r="W17" s="41">
        <v>4</v>
      </c>
      <c r="X17" s="40">
        <v>210</v>
      </c>
      <c r="Y17" s="40">
        <v>221</v>
      </c>
      <c r="Z17" s="40">
        <v>431</v>
      </c>
    </row>
    <row r="18" spans="1:26" ht="35.25" thickBot="1" x14ac:dyDescent="0.5">
      <c r="A18" s="42">
        <v>322</v>
      </c>
      <c r="B18" s="43" t="s">
        <v>43</v>
      </c>
      <c r="C18" s="44">
        <v>0</v>
      </c>
      <c r="D18" s="44">
        <v>1</v>
      </c>
      <c r="E18" s="45">
        <v>1</v>
      </c>
      <c r="F18" s="44">
        <v>49</v>
      </c>
      <c r="G18" s="44">
        <v>38</v>
      </c>
      <c r="H18" s="45">
        <v>87</v>
      </c>
      <c r="I18" s="44">
        <v>26</v>
      </c>
      <c r="J18" s="44">
        <v>18</v>
      </c>
      <c r="K18" s="45">
        <v>44</v>
      </c>
      <c r="L18" s="44">
        <v>29</v>
      </c>
      <c r="M18" s="44">
        <v>27</v>
      </c>
      <c r="N18" s="45">
        <v>56</v>
      </c>
      <c r="O18" s="44">
        <v>1</v>
      </c>
      <c r="P18" s="44">
        <v>0</v>
      </c>
      <c r="Q18" s="45">
        <v>1</v>
      </c>
      <c r="R18" s="44">
        <v>234</v>
      </c>
      <c r="S18" s="44">
        <v>227</v>
      </c>
      <c r="T18" s="45">
        <v>461</v>
      </c>
      <c r="U18" s="44">
        <v>10</v>
      </c>
      <c r="V18" s="44">
        <v>12</v>
      </c>
      <c r="W18" s="45">
        <v>22</v>
      </c>
      <c r="X18" s="44">
        <v>349</v>
      </c>
      <c r="Y18" s="44">
        <v>323</v>
      </c>
      <c r="Z18" s="44">
        <v>672</v>
      </c>
    </row>
    <row r="19" spans="1:26" ht="23.65" thickBot="1" x14ac:dyDescent="0.5">
      <c r="A19" s="38">
        <v>328</v>
      </c>
      <c r="B19" s="39" t="s">
        <v>44</v>
      </c>
      <c r="C19" s="40">
        <v>2</v>
      </c>
      <c r="D19" s="40">
        <v>1</v>
      </c>
      <c r="E19" s="41">
        <v>3</v>
      </c>
      <c r="F19" s="40">
        <v>15</v>
      </c>
      <c r="G19" s="40">
        <v>12</v>
      </c>
      <c r="H19" s="41">
        <v>27</v>
      </c>
      <c r="I19" s="40">
        <v>45</v>
      </c>
      <c r="J19" s="40">
        <v>49</v>
      </c>
      <c r="K19" s="41">
        <v>94</v>
      </c>
      <c r="L19" s="40">
        <v>61</v>
      </c>
      <c r="M19" s="40">
        <v>80</v>
      </c>
      <c r="N19" s="41">
        <v>141</v>
      </c>
      <c r="O19" s="40">
        <v>0</v>
      </c>
      <c r="P19" s="40">
        <v>0</v>
      </c>
      <c r="Q19" s="41">
        <v>0</v>
      </c>
      <c r="R19" s="40">
        <v>197</v>
      </c>
      <c r="S19" s="40">
        <v>178</v>
      </c>
      <c r="T19" s="41">
        <v>375</v>
      </c>
      <c r="U19" s="40">
        <v>14</v>
      </c>
      <c r="V19" s="40">
        <v>12</v>
      </c>
      <c r="W19" s="41">
        <v>26</v>
      </c>
      <c r="X19" s="40">
        <v>334</v>
      </c>
      <c r="Y19" s="40">
        <v>332</v>
      </c>
      <c r="Z19" s="40">
        <v>666</v>
      </c>
    </row>
    <row r="20" spans="1:26" ht="23.65" thickBot="1" x14ac:dyDescent="0.5">
      <c r="A20" s="42">
        <v>329</v>
      </c>
      <c r="B20" s="43" t="s">
        <v>45</v>
      </c>
      <c r="C20" s="44">
        <v>0</v>
      </c>
      <c r="D20" s="44">
        <v>0</v>
      </c>
      <c r="E20" s="45">
        <v>0</v>
      </c>
      <c r="F20" s="44">
        <v>31</v>
      </c>
      <c r="G20" s="44">
        <v>33</v>
      </c>
      <c r="H20" s="45">
        <v>64</v>
      </c>
      <c r="I20" s="44">
        <v>185</v>
      </c>
      <c r="J20" s="44">
        <v>186</v>
      </c>
      <c r="K20" s="45">
        <v>371</v>
      </c>
      <c r="L20" s="44">
        <v>108</v>
      </c>
      <c r="M20" s="44">
        <v>97</v>
      </c>
      <c r="N20" s="45">
        <v>205</v>
      </c>
      <c r="O20" s="44">
        <v>0</v>
      </c>
      <c r="P20" s="44">
        <v>0</v>
      </c>
      <c r="Q20" s="45">
        <v>0</v>
      </c>
      <c r="R20" s="44">
        <v>8</v>
      </c>
      <c r="S20" s="44">
        <v>6</v>
      </c>
      <c r="T20" s="45">
        <v>14</v>
      </c>
      <c r="U20" s="44">
        <v>2</v>
      </c>
      <c r="V20" s="44">
        <v>5</v>
      </c>
      <c r="W20" s="45">
        <v>7</v>
      </c>
      <c r="X20" s="44">
        <v>334</v>
      </c>
      <c r="Y20" s="44">
        <v>327</v>
      </c>
      <c r="Z20" s="44">
        <v>661</v>
      </c>
    </row>
    <row r="21" spans="1:26" ht="23.65" thickBot="1" x14ac:dyDescent="0.5">
      <c r="A21" s="38">
        <v>333</v>
      </c>
      <c r="B21" s="39" t="s">
        <v>46</v>
      </c>
      <c r="C21" s="40">
        <v>2</v>
      </c>
      <c r="D21" s="40">
        <v>1</v>
      </c>
      <c r="E21" s="41">
        <v>3</v>
      </c>
      <c r="F21" s="40">
        <v>17</v>
      </c>
      <c r="G21" s="40">
        <v>15</v>
      </c>
      <c r="H21" s="41">
        <v>32</v>
      </c>
      <c r="I21" s="40">
        <v>179</v>
      </c>
      <c r="J21" s="40">
        <v>168</v>
      </c>
      <c r="K21" s="41">
        <v>347</v>
      </c>
      <c r="L21" s="40">
        <v>107</v>
      </c>
      <c r="M21" s="40">
        <v>95</v>
      </c>
      <c r="N21" s="41">
        <v>202</v>
      </c>
      <c r="O21" s="40">
        <v>0</v>
      </c>
      <c r="P21" s="40">
        <v>0</v>
      </c>
      <c r="Q21" s="41">
        <v>0</v>
      </c>
      <c r="R21" s="40">
        <v>285</v>
      </c>
      <c r="S21" s="40">
        <v>270</v>
      </c>
      <c r="T21" s="41">
        <v>555</v>
      </c>
      <c r="U21" s="40">
        <v>8</v>
      </c>
      <c r="V21" s="40">
        <v>6</v>
      </c>
      <c r="W21" s="41">
        <v>14</v>
      </c>
      <c r="X21" s="40">
        <v>598</v>
      </c>
      <c r="Y21" s="40">
        <v>555</v>
      </c>
      <c r="Z21" s="40">
        <v>1153</v>
      </c>
    </row>
    <row r="22" spans="1:26" ht="14.65" thickBot="1" x14ac:dyDescent="0.5">
      <c r="A22" s="42">
        <v>334</v>
      </c>
      <c r="B22" s="43" t="s">
        <v>47</v>
      </c>
      <c r="C22" s="44">
        <v>0</v>
      </c>
      <c r="D22" s="44">
        <v>0</v>
      </c>
      <c r="E22" s="45">
        <v>0</v>
      </c>
      <c r="F22" s="44">
        <v>3</v>
      </c>
      <c r="G22" s="44">
        <v>11</v>
      </c>
      <c r="H22" s="45">
        <v>14</v>
      </c>
      <c r="I22" s="44">
        <v>6</v>
      </c>
      <c r="J22" s="44">
        <v>22</v>
      </c>
      <c r="K22" s="45">
        <v>28</v>
      </c>
      <c r="L22" s="44">
        <v>27</v>
      </c>
      <c r="M22" s="44">
        <v>57</v>
      </c>
      <c r="N22" s="45">
        <v>84</v>
      </c>
      <c r="O22" s="44">
        <v>0</v>
      </c>
      <c r="P22" s="44">
        <v>0</v>
      </c>
      <c r="Q22" s="45">
        <v>0</v>
      </c>
      <c r="R22" s="44">
        <v>20</v>
      </c>
      <c r="S22" s="44">
        <v>16</v>
      </c>
      <c r="T22" s="45">
        <v>36</v>
      </c>
      <c r="U22" s="44">
        <v>2</v>
      </c>
      <c r="V22" s="44">
        <v>2</v>
      </c>
      <c r="W22" s="45">
        <v>4</v>
      </c>
      <c r="X22" s="44">
        <v>58</v>
      </c>
      <c r="Y22" s="44">
        <v>108</v>
      </c>
      <c r="Z22" s="44">
        <v>166</v>
      </c>
    </row>
    <row r="23" spans="1:26" ht="14.65" thickBot="1" x14ac:dyDescent="0.5">
      <c r="A23" s="38">
        <v>335</v>
      </c>
      <c r="B23" s="39" t="s">
        <v>48</v>
      </c>
      <c r="C23" s="40">
        <v>0</v>
      </c>
      <c r="D23" s="40">
        <v>0</v>
      </c>
      <c r="E23" s="41">
        <v>0</v>
      </c>
      <c r="F23" s="40">
        <v>10</v>
      </c>
      <c r="G23" s="40">
        <v>5</v>
      </c>
      <c r="H23" s="41">
        <v>15</v>
      </c>
      <c r="I23" s="40">
        <v>19</v>
      </c>
      <c r="J23" s="40">
        <v>26</v>
      </c>
      <c r="K23" s="41">
        <v>45</v>
      </c>
      <c r="L23" s="40">
        <v>81</v>
      </c>
      <c r="M23" s="40">
        <v>82</v>
      </c>
      <c r="N23" s="41">
        <v>163</v>
      </c>
      <c r="O23" s="40">
        <v>0</v>
      </c>
      <c r="P23" s="40">
        <v>0</v>
      </c>
      <c r="Q23" s="41">
        <v>0</v>
      </c>
      <c r="R23" s="40">
        <v>64</v>
      </c>
      <c r="S23" s="40">
        <v>61</v>
      </c>
      <c r="T23" s="41">
        <v>125</v>
      </c>
      <c r="U23" s="40">
        <v>9</v>
      </c>
      <c r="V23" s="40">
        <v>5</v>
      </c>
      <c r="W23" s="41">
        <v>14</v>
      </c>
      <c r="X23" s="40">
        <v>183</v>
      </c>
      <c r="Y23" s="40">
        <v>179</v>
      </c>
      <c r="Z23" s="40">
        <v>362</v>
      </c>
    </row>
    <row r="24" spans="1:26" ht="14.65" thickBot="1" x14ac:dyDescent="0.5">
      <c r="A24" s="42">
        <v>336</v>
      </c>
      <c r="B24" s="43" t="s">
        <v>49</v>
      </c>
      <c r="C24" s="44">
        <v>0</v>
      </c>
      <c r="D24" s="44">
        <v>0</v>
      </c>
      <c r="E24" s="45">
        <v>0</v>
      </c>
      <c r="F24" s="44">
        <v>8</v>
      </c>
      <c r="G24" s="44">
        <v>2</v>
      </c>
      <c r="H24" s="45">
        <v>10</v>
      </c>
      <c r="I24" s="44">
        <v>8</v>
      </c>
      <c r="J24" s="44">
        <v>11</v>
      </c>
      <c r="K24" s="45">
        <v>19</v>
      </c>
      <c r="L24" s="44">
        <v>17</v>
      </c>
      <c r="M24" s="44">
        <v>20</v>
      </c>
      <c r="N24" s="45">
        <v>37</v>
      </c>
      <c r="O24" s="44">
        <v>0</v>
      </c>
      <c r="P24" s="44">
        <v>0</v>
      </c>
      <c r="Q24" s="45">
        <v>0</v>
      </c>
      <c r="R24" s="44">
        <v>97</v>
      </c>
      <c r="S24" s="44">
        <v>96</v>
      </c>
      <c r="T24" s="45">
        <v>193</v>
      </c>
      <c r="U24" s="44">
        <v>7</v>
      </c>
      <c r="V24" s="44">
        <v>5</v>
      </c>
      <c r="W24" s="45">
        <v>12</v>
      </c>
      <c r="X24" s="44">
        <v>137</v>
      </c>
      <c r="Y24" s="44">
        <v>134</v>
      </c>
      <c r="Z24" s="44">
        <v>271</v>
      </c>
    </row>
    <row r="25" spans="1:26" ht="14.65" thickBot="1" x14ac:dyDescent="0.5">
      <c r="A25" s="38">
        <v>338</v>
      </c>
      <c r="B25" s="39" t="s">
        <v>50</v>
      </c>
      <c r="C25" s="40">
        <v>1</v>
      </c>
      <c r="D25" s="40">
        <v>1</v>
      </c>
      <c r="E25" s="41">
        <v>2</v>
      </c>
      <c r="F25" s="40">
        <v>4</v>
      </c>
      <c r="G25" s="40">
        <v>10</v>
      </c>
      <c r="H25" s="41">
        <v>14</v>
      </c>
      <c r="I25" s="40">
        <v>87</v>
      </c>
      <c r="J25" s="40">
        <v>58</v>
      </c>
      <c r="K25" s="41">
        <v>145</v>
      </c>
      <c r="L25" s="40">
        <v>71</v>
      </c>
      <c r="M25" s="40">
        <v>81</v>
      </c>
      <c r="N25" s="41">
        <v>152</v>
      </c>
      <c r="O25" s="40">
        <v>0</v>
      </c>
      <c r="P25" s="40">
        <v>0</v>
      </c>
      <c r="Q25" s="41">
        <v>0</v>
      </c>
      <c r="R25" s="40">
        <v>64</v>
      </c>
      <c r="S25" s="40">
        <v>54</v>
      </c>
      <c r="T25" s="41">
        <v>118</v>
      </c>
      <c r="U25" s="40">
        <v>9</v>
      </c>
      <c r="V25" s="40">
        <v>6</v>
      </c>
      <c r="W25" s="41">
        <v>15</v>
      </c>
      <c r="X25" s="40">
        <v>236</v>
      </c>
      <c r="Y25" s="40">
        <v>210</v>
      </c>
      <c r="Z25" s="40">
        <v>446</v>
      </c>
    </row>
    <row r="26" spans="1:26" ht="14.65" thickBot="1" x14ac:dyDescent="0.5">
      <c r="A26" s="42">
        <v>341</v>
      </c>
      <c r="B26" s="43" t="s">
        <v>51</v>
      </c>
      <c r="C26" s="44">
        <v>2</v>
      </c>
      <c r="D26" s="44">
        <v>1</v>
      </c>
      <c r="E26" s="45">
        <v>3</v>
      </c>
      <c r="F26" s="44">
        <v>26</v>
      </c>
      <c r="G26" s="44">
        <v>17</v>
      </c>
      <c r="H26" s="45">
        <v>43</v>
      </c>
      <c r="I26" s="44">
        <v>246</v>
      </c>
      <c r="J26" s="44">
        <v>265</v>
      </c>
      <c r="K26" s="45">
        <v>511</v>
      </c>
      <c r="L26" s="44">
        <v>129</v>
      </c>
      <c r="M26" s="44">
        <v>128</v>
      </c>
      <c r="N26" s="45">
        <v>257</v>
      </c>
      <c r="O26" s="44">
        <v>0</v>
      </c>
      <c r="P26" s="44">
        <v>2</v>
      </c>
      <c r="Q26" s="45">
        <v>2</v>
      </c>
      <c r="R26" s="44">
        <v>21</v>
      </c>
      <c r="S26" s="44">
        <v>7</v>
      </c>
      <c r="T26" s="45">
        <v>28</v>
      </c>
      <c r="U26" s="44">
        <v>5</v>
      </c>
      <c r="V26" s="44">
        <v>4</v>
      </c>
      <c r="W26" s="45">
        <v>9</v>
      </c>
      <c r="X26" s="44">
        <v>429</v>
      </c>
      <c r="Y26" s="44">
        <v>424</v>
      </c>
      <c r="Z26" s="44">
        <v>853</v>
      </c>
    </row>
    <row r="27" spans="1:26" ht="14.65" thickBot="1" x14ac:dyDescent="0.5">
      <c r="A27" s="38">
        <v>344</v>
      </c>
      <c r="B27" s="39" t="s">
        <v>52</v>
      </c>
      <c r="C27" s="40">
        <v>1</v>
      </c>
      <c r="D27" s="40">
        <v>0</v>
      </c>
      <c r="E27" s="41">
        <v>1</v>
      </c>
      <c r="F27" s="40">
        <v>3</v>
      </c>
      <c r="G27" s="40">
        <v>4</v>
      </c>
      <c r="H27" s="41">
        <v>7</v>
      </c>
      <c r="I27" s="40">
        <v>242</v>
      </c>
      <c r="J27" s="40">
        <v>248</v>
      </c>
      <c r="K27" s="41">
        <v>490</v>
      </c>
      <c r="L27" s="40">
        <v>64</v>
      </c>
      <c r="M27" s="40">
        <v>61</v>
      </c>
      <c r="N27" s="41">
        <v>125</v>
      </c>
      <c r="O27" s="40">
        <v>0</v>
      </c>
      <c r="P27" s="40">
        <v>1</v>
      </c>
      <c r="Q27" s="41">
        <v>1</v>
      </c>
      <c r="R27" s="40">
        <v>87</v>
      </c>
      <c r="S27" s="40">
        <v>85</v>
      </c>
      <c r="T27" s="41">
        <v>172</v>
      </c>
      <c r="U27" s="40">
        <v>8</v>
      </c>
      <c r="V27" s="40">
        <v>10</v>
      </c>
      <c r="W27" s="41">
        <v>18</v>
      </c>
      <c r="X27" s="40">
        <v>405</v>
      </c>
      <c r="Y27" s="40">
        <v>409</v>
      </c>
      <c r="Z27" s="40">
        <v>814</v>
      </c>
    </row>
    <row r="28" spans="1:26" ht="14.65" thickBot="1" x14ac:dyDescent="0.5">
      <c r="A28" s="42">
        <v>345</v>
      </c>
      <c r="B28" s="43" t="s">
        <v>53</v>
      </c>
      <c r="C28" s="44">
        <v>1</v>
      </c>
      <c r="D28" s="44">
        <v>2</v>
      </c>
      <c r="E28" s="45">
        <v>3</v>
      </c>
      <c r="F28" s="44">
        <v>282</v>
      </c>
      <c r="G28" s="44">
        <v>246</v>
      </c>
      <c r="H28" s="45">
        <v>528</v>
      </c>
      <c r="I28" s="44">
        <v>96</v>
      </c>
      <c r="J28" s="44">
        <v>102</v>
      </c>
      <c r="K28" s="45">
        <v>198</v>
      </c>
      <c r="L28" s="44">
        <v>101</v>
      </c>
      <c r="M28" s="44">
        <v>117</v>
      </c>
      <c r="N28" s="45">
        <v>218</v>
      </c>
      <c r="O28" s="44">
        <v>0</v>
      </c>
      <c r="P28" s="44">
        <v>3</v>
      </c>
      <c r="Q28" s="45">
        <v>3</v>
      </c>
      <c r="R28" s="44">
        <v>385</v>
      </c>
      <c r="S28" s="44">
        <v>359</v>
      </c>
      <c r="T28" s="45">
        <v>744</v>
      </c>
      <c r="U28" s="44">
        <v>11</v>
      </c>
      <c r="V28" s="44">
        <v>20</v>
      </c>
      <c r="W28" s="45">
        <v>31</v>
      </c>
      <c r="X28" s="44">
        <v>876</v>
      </c>
      <c r="Y28" s="44">
        <v>849</v>
      </c>
      <c r="Z28" s="44">
        <v>1725</v>
      </c>
    </row>
    <row r="29" spans="1:26" ht="14.65" thickBot="1" x14ac:dyDescent="0.5">
      <c r="A29" s="38">
        <v>346</v>
      </c>
      <c r="B29" s="39" t="s">
        <v>54</v>
      </c>
      <c r="C29" s="40">
        <v>1</v>
      </c>
      <c r="D29" s="40">
        <v>0</v>
      </c>
      <c r="E29" s="41">
        <v>1</v>
      </c>
      <c r="F29" s="40">
        <v>13</v>
      </c>
      <c r="G29" s="40">
        <v>14</v>
      </c>
      <c r="H29" s="41">
        <v>27</v>
      </c>
      <c r="I29" s="40">
        <v>44</v>
      </c>
      <c r="J29" s="40">
        <v>43</v>
      </c>
      <c r="K29" s="41">
        <v>87</v>
      </c>
      <c r="L29" s="40">
        <v>43</v>
      </c>
      <c r="M29" s="40">
        <v>30</v>
      </c>
      <c r="N29" s="41">
        <v>73</v>
      </c>
      <c r="O29" s="40">
        <v>0</v>
      </c>
      <c r="P29" s="40">
        <v>0</v>
      </c>
      <c r="Q29" s="41">
        <v>0</v>
      </c>
      <c r="R29" s="40">
        <v>180</v>
      </c>
      <c r="S29" s="40">
        <v>189</v>
      </c>
      <c r="T29" s="41">
        <v>369</v>
      </c>
      <c r="U29" s="40">
        <v>11</v>
      </c>
      <c r="V29" s="40">
        <v>11</v>
      </c>
      <c r="W29" s="41">
        <v>22</v>
      </c>
      <c r="X29" s="40">
        <v>292</v>
      </c>
      <c r="Y29" s="40">
        <v>287</v>
      </c>
      <c r="Z29" s="40">
        <v>579</v>
      </c>
    </row>
    <row r="30" spans="1:26" ht="14.65" thickBot="1" x14ac:dyDescent="0.5">
      <c r="A30" s="42">
        <v>349</v>
      </c>
      <c r="B30" s="43" t="s">
        <v>55</v>
      </c>
      <c r="C30" s="44">
        <v>0</v>
      </c>
      <c r="D30" s="44">
        <v>0</v>
      </c>
      <c r="E30" s="45">
        <v>0</v>
      </c>
      <c r="F30" s="44">
        <v>7</v>
      </c>
      <c r="G30" s="44">
        <v>13</v>
      </c>
      <c r="H30" s="45">
        <v>20</v>
      </c>
      <c r="I30" s="44">
        <v>26</v>
      </c>
      <c r="J30" s="44">
        <v>33</v>
      </c>
      <c r="K30" s="45">
        <v>59</v>
      </c>
      <c r="L30" s="44">
        <v>83</v>
      </c>
      <c r="M30" s="44">
        <v>104</v>
      </c>
      <c r="N30" s="45">
        <v>187</v>
      </c>
      <c r="O30" s="44">
        <v>0</v>
      </c>
      <c r="P30" s="44">
        <v>1</v>
      </c>
      <c r="Q30" s="45">
        <v>1</v>
      </c>
      <c r="R30" s="44">
        <v>69</v>
      </c>
      <c r="S30" s="44">
        <v>72</v>
      </c>
      <c r="T30" s="45">
        <v>141</v>
      </c>
      <c r="U30" s="44">
        <v>4</v>
      </c>
      <c r="V30" s="44">
        <v>10</v>
      </c>
      <c r="W30" s="45">
        <v>14</v>
      </c>
      <c r="X30" s="44">
        <v>189</v>
      </c>
      <c r="Y30" s="44">
        <v>233</v>
      </c>
      <c r="Z30" s="44">
        <v>422</v>
      </c>
    </row>
    <row r="31" spans="1:26" ht="14.65" thickBot="1" x14ac:dyDescent="0.5">
      <c r="A31" s="38">
        <v>351</v>
      </c>
      <c r="B31" s="39" t="s">
        <v>56</v>
      </c>
      <c r="C31" s="40">
        <v>0</v>
      </c>
      <c r="D31" s="40">
        <v>3</v>
      </c>
      <c r="E31" s="41">
        <v>3</v>
      </c>
      <c r="F31" s="40">
        <v>6</v>
      </c>
      <c r="G31" s="40">
        <v>11</v>
      </c>
      <c r="H31" s="41">
        <v>17</v>
      </c>
      <c r="I31" s="40">
        <v>85</v>
      </c>
      <c r="J31" s="40">
        <v>81</v>
      </c>
      <c r="K31" s="41">
        <v>166</v>
      </c>
      <c r="L31" s="40">
        <v>244</v>
      </c>
      <c r="M31" s="40">
        <v>203</v>
      </c>
      <c r="N31" s="41">
        <v>447</v>
      </c>
      <c r="O31" s="40">
        <v>0</v>
      </c>
      <c r="P31" s="40">
        <v>0</v>
      </c>
      <c r="Q31" s="41">
        <v>0</v>
      </c>
      <c r="R31" s="40">
        <v>21</v>
      </c>
      <c r="S31" s="40">
        <v>14</v>
      </c>
      <c r="T31" s="41">
        <v>35</v>
      </c>
      <c r="U31" s="40">
        <v>6</v>
      </c>
      <c r="V31" s="40">
        <v>6</v>
      </c>
      <c r="W31" s="41">
        <v>12</v>
      </c>
      <c r="X31" s="40">
        <v>362</v>
      </c>
      <c r="Y31" s="40">
        <v>318</v>
      </c>
      <c r="Z31" s="40">
        <v>680</v>
      </c>
    </row>
    <row r="32" spans="1:26" ht="14.65" thickBot="1" x14ac:dyDescent="0.5">
      <c r="A32" s="42">
        <v>352</v>
      </c>
      <c r="B32" s="43" t="s">
        <v>57</v>
      </c>
      <c r="C32" s="44">
        <v>0</v>
      </c>
      <c r="D32" s="44">
        <v>0</v>
      </c>
      <c r="E32" s="45">
        <v>0</v>
      </c>
      <c r="F32" s="44">
        <v>20</v>
      </c>
      <c r="G32" s="44">
        <v>21</v>
      </c>
      <c r="H32" s="45">
        <v>41</v>
      </c>
      <c r="I32" s="44">
        <v>63</v>
      </c>
      <c r="J32" s="44">
        <v>55</v>
      </c>
      <c r="K32" s="45">
        <v>118</v>
      </c>
      <c r="L32" s="44">
        <v>101</v>
      </c>
      <c r="M32" s="44">
        <v>99</v>
      </c>
      <c r="N32" s="45">
        <v>200</v>
      </c>
      <c r="O32" s="44">
        <v>0</v>
      </c>
      <c r="P32" s="44">
        <v>1</v>
      </c>
      <c r="Q32" s="45">
        <v>1</v>
      </c>
      <c r="R32" s="44">
        <v>50</v>
      </c>
      <c r="S32" s="44">
        <v>37</v>
      </c>
      <c r="T32" s="45">
        <v>87</v>
      </c>
      <c r="U32" s="44">
        <v>9</v>
      </c>
      <c r="V32" s="44">
        <v>10</v>
      </c>
      <c r="W32" s="45">
        <v>19</v>
      </c>
      <c r="X32" s="44">
        <v>243</v>
      </c>
      <c r="Y32" s="44">
        <v>223</v>
      </c>
      <c r="Z32" s="44">
        <v>466</v>
      </c>
    </row>
    <row r="33" spans="1:26" ht="14.65" thickBot="1" x14ac:dyDescent="0.5">
      <c r="A33" s="38">
        <v>353</v>
      </c>
      <c r="B33" s="39" t="s">
        <v>58</v>
      </c>
      <c r="C33" s="40">
        <v>0</v>
      </c>
      <c r="D33" s="40">
        <v>0</v>
      </c>
      <c r="E33" s="41">
        <v>0</v>
      </c>
      <c r="F33" s="40">
        <v>31</v>
      </c>
      <c r="G33" s="40">
        <v>36</v>
      </c>
      <c r="H33" s="41">
        <v>67</v>
      </c>
      <c r="I33" s="40">
        <v>92</v>
      </c>
      <c r="J33" s="40">
        <v>116</v>
      </c>
      <c r="K33" s="41">
        <v>208</v>
      </c>
      <c r="L33" s="40">
        <v>109</v>
      </c>
      <c r="M33" s="40">
        <v>163</v>
      </c>
      <c r="N33" s="41">
        <v>272</v>
      </c>
      <c r="O33" s="40">
        <v>1</v>
      </c>
      <c r="P33" s="40">
        <v>0</v>
      </c>
      <c r="Q33" s="41">
        <v>1</v>
      </c>
      <c r="R33" s="40">
        <v>242</v>
      </c>
      <c r="S33" s="40">
        <v>253</v>
      </c>
      <c r="T33" s="41">
        <v>495</v>
      </c>
      <c r="U33" s="40">
        <v>9</v>
      </c>
      <c r="V33" s="40">
        <v>13</v>
      </c>
      <c r="W33" s="41">
        <v>22</v>
      </c>
      <c r="X33" s="40">
        <v>484</v>
      </c>
      <c r="Y33" s="40">
        <v>581</v>
      </c>
      <c r="Z33" s="40">
        <v>1065</v>
      </c>
    </row>
    <row r="34" spans="1:26" ht="14.65" thickBot="1" x14ac:dyDescent="0.5">
      <c r="A34" s="42">
        <v>357</v>
      </c>
      <c r="B34" s="43" t="s">
        <v>59</v>
      </c>
      <c r="C34" s="44">
        <v>2</v>
      </c>
      <c r="D34" s="44">
        <v>1</v>
      </c>
      <c r="E34" s="45">
        <v>3</v>
      </c>
      <c r="F34" s="44">
        <v>9</v>
      </c>
      <c r="G34" s="44">
        <v>11</v>
      </c>
      <c r="H34" s="45">
        <v>20</v>
      </c>
      <c r="I34" s="44">
        <v>48</v>
      </c>
      <c r="J34" s="44">
        <v>64</v>
      </c>
      <c r="K34" s="45">
        <v>112</v>
      </c>
      <c r="L34" s="44">
        <v>26</v>
      </c>
      <c r="M34" s="44">
        <v>34</v>
      </c>
      <c r="N34" s="45">
        <v>60</v>
      </c>
      <c r="O34" s="44">
        <v>1</v>
      </c>
      <c r="P34" s="44">
        <v>2</v>
      </c>
      <c r="Q34" s="45">
        <v>3</v>
      </c>
      <c r="R34" s="44">
        <v>339</v>
      </c>
      <c r="S34" s="44">
        <v>345</v>
      </c>
      <c r="T34" s="45">
        <v>684</v>
      </c>
      <c r="U34" s="44">
        <v>12</v>
      </c>
      <c r="V34" s="44">
        <v>11</v>
      </c>
      <c r="W34" s="45">
        <v>23</v>
      </c>
      <c r="X34" s="44">
        <v>437</v>
      </c>
      <c r="Y34" s="44">
        <v>468</v>
      </c>
      <c r="Z34" s="44">
        <v>905</v>
      </c>
    </row>
    <row r="35" spans="1:26" ht="14.65" thickBot="1" x14ac:dyDescent="0.5">
      <c r="A35" s="38">
        <v>361</v>
      </c>
      <c r="B35" s="39" t="s">
        <v>60</v>
      </c>
      <c r="C35" s="40">
        <v>2</v>
      </c>
      <c r="D35" s="40">
        <v>3</v>
      </c>
      <c r="E35" s="41">
        <v>5</v>
      </c>
      <c r="F35" s="40">
        <v>72</v>
      </c>
      <c r="G35" s="40">
        <v>67</v>
      </c>
      <c r="H35" s="41">
        <v>139</v>
      </c>
      <c r="I35" s="40">
        <v>265</v>
      </c>
      <c r="J35" s="40">
        <v>280</v>
      </c>
      <c r="K35" s="41">
        <v>545</v>
      </c>
      <c r="L35" s="40">
        <v>284</v>
      </c>
      <c r="M35" s="40">
        <v>269</v>
      </c>
      <c r="N35" s="41">
        <v>553</v>
      </c>
      <c r="O35" s="40">
        <v>2</v>
      </c>
      <c r="P35" s="40">
        <v>1</v>
      </c>
      <c r="Q35" s="41">
        <v>3</v>
      </c>
      <c r="R35" s="40">
        <v>340</v>
      </c>
      <c r="S35" s="40">
        <v>320</v>
      </c>
      <c r="T35" s="41">
        <v>660</v>
      </c>
      <c r="U35" s="40">
        <v>48</v>
      </c>
      <c r="V35" s="40">
        <v>26</v>
      </c>
      <c r="W35" s="41">
        <v>74</v>
      </c>
      <c r="X35" s="40">
        <v>1013</v>
      </c>
      <c r="Y35" s="40">
        <v>966</v>
      </c>
      <c r="Z35" s="40">
        <v>1979</v>
      </c>
    </row>
    <row r="36" spans="1:26" ht="14.65" thickBot="1" x14ac:dyDescent="0.5">
      <c r="A36" s="42">
        <v>362</v>
      </c>
      <c r="B36" s="43" t="s">
        <v>61</v>
      </c>
      <c r="C36" s="44">
        <v>3</v>
      </c>
      <c r="D36" s="44">
        <v>1</v>
      </c>
      <c r="E36" s="45">
        <v>4</v>
      </c>
      <c r="F36" s="44">
        <v>8</v>
      </c>
      <c r="G36" s="44">
        <v>13</v>
      </c>
      <c r="H36" s="45">
        <v>21</v>
      </c>
      <c r="I36" s="44">
        <v>61</v>
      </c>
      <c r="J36" s="44">
        <v>68</v>
      </c>
      <c r="K36" s="45">
        <v>129</v>
      </c>
      <c r="L36" s="44">
        <v>226</v>
      </c>
      <c r="M36" s="44">
        <v>214</v>
      </c>
      <c r="N36" s="45">
        <v>440</v>
      </c>
      <c r="O36" s="44">
        <v>0</v>
      </c>
      <c r="P36" s="44">
        <v>0</v>
      </c>
      <c r="Q36" s="45">
        <v>0</v>
      </c>
      <c r="R36" s="44">
        <v>15</v>
      </c>
      <c r="S36" s="44">
        <v>11</v>
      </c>
      <c r="T36" s="45">
        <v>26</v>
      </c>
      <c r="U36" s="44">
        <v>13</v>
      </c>
      <c r="V36" s="44">
        <v>14</v>
      </c>
      <c r="W36" s="45">
        <v>27</v>
      </c>
      <c r="X36" s="44">
        <v>326</v>
      </c>
      <c r="Y36" s="44">
        <v>321</v>
      </c>
      <c r="Z36" s="44">
        <v>647</v>
      </c>
    </row>
    <row r="37" spans="1:26" ht="14.65" thickBot="1" x14ac:dyDescent="0.5">
      <c r="A37" s="38">
        <v>364</v>
      </c>
      <c r="B37" s="39" t="s">
        <v>62</v>
      </c>
      <c r="C37" s="40">
        <v>0</v>
      </c>
      <c r="D37" s="40">
        <v>0</v>
      </c>
      <c r="E37" s="41">
        <v>0</v>
      </c>
      <c r="F37" s="40">
        <v>2</v>
      </c>
      <c r="G37" s="40">
        <v>0</v>
      </c>
      <c r="H37" s="41">
        <v>2</v>
      </c>
      <c r="I37" s="40">
        <v>56</v>
      </c>
      <c r="J37" s="40">
        <v>54</v>
      </c>
      <c r="K37" s="41">
        <v>110</v>
      </c>
      <c r="L37" s="40">
        <v>40</v>
      </c>
      <c r="M37" s="40">
        <v>27</v>
      </c>
      <c r="N37" s="41">
        <v>67</v>
      </c>
      <c r="O37" s="40">
        <v>0</v>
      </c>
      <c r="P37" s="40">
        <v>0</v>
      </c>
      <c r="Q37" s="41">
        <v>0</v>
      </c>
      <c r="R37" s="40">
        <v>8</v>
      </c>
      <c r="S37" s="40">
        <v>4</v>
      </c>
      <c r="T37" s="41">
        <v>12</v>
      </c>
      <c r="U37" s="40">
        <v>3</v>
      </c>
      <c r="V37" s="40">
        <v>2</v>
      </c>
      <c r="W37" s="41">
        <v>5</v>
      </c>
      <c r="X37" s="40">
        <v>109</v>
      </c>
      <c r="Y37" s="40">
        <v>87</v>
      </c>
      <c r="Z37" s="40">
        <v>196</v>
      </c>
    </row>
    <row r="38" spans="1:26" ht="14.65" thickBot="1" x14ac:dyDescent="0.5">
      <c r="A38" s="42">
        <v>365</v>
      </c>
      <c r="B38" s="43" t="s">
        <v>63</v>
      </c>
      <c r="C38" s="44">
        <v>0</v>
      </c>
      <c r="D38" s="44">
        <v>0</v>
      </c>
      <c r="E38" s="45">
        <v>0</v>
      </c>
      <c r="F38" s="44">
        <v>9</v>
      </c>
      <c r="G38" s="44">
        <v>7</v>
      </c>
      <c r="H38" s="45">
        <v>16</v>
      </c>
      <c r="I38" s="44">
        <v>192</v>
      </c>
      <c r="J38" s="44">
        <v>163</v>
      </c>
      <c r="K38" s="45">
        <v>355</v>
      </c>
      <c r="L38" s="44">
        <v>89</v>
      </c>
      <c r="M38" s="44">
        <v>101</v>
      </c>
      <c r="N38" s="45">
        <v>190</v>
      </c>
      <c r="O38" s="44">
        <v>4</v>
      </c>
      <c r="P38" s="44">
        <v>1</v>
      </c>
      <c r="Q38" s="45">
        <v>5</v>
      </c>
      <c r="R38" s="44">
        <v>8</v>
      </c>
      <c r="S38" s="44">
        <v>7</v>
      </c>
      <c r="T38" s="45">
        <v>15</v>
      </c>
      <c r="U38" s="44">
        <v>7</v>
      </c>
      <c r="V38" s="44">
        <v>3</v>
      </c>
      <c r="W38" s="45">
        <v>10</v>
      </c>
      <c r="X38" s="44">
        <v>309</v>
      </c>
      <c r="Y38" s="44">
        <v>282</v>
      </c>
      <c r="Z38" s="44">
        <v>591</v>
      </c>
    </row>
    <row r="39" spans="1:26" ht="14.65" thickBot="1" x14ac:dyDescent="0.5">
      <c r="A39" s="38">
        <v>366</v>
      </c>
      <c r="B39" s="39" t="s">
        <v>64</v>
      </c>
      <c r="C39" s="40">
        <v>0</v>
      </c>
      <c r="D39" s="40">
        <v>0</v>
      </c>
      <c r="E39" s="41">
        <v>0</v>
      </c>
      <c r="F39" s="40">
        <v>1</v>
      </c>
      <c r="G39" s="40">
        <v>1</v>
      </c>
      <c r="H39" s="41">
        <v>2</v>
      </c>
      <c r="I39" s="40">
        <v>100</v>
      </c>
      <c r="J39" s="40">
        <v>91</v>
      </c>
      <c r="K39" s="41">
        <v>191</v>
      </c>
      <c r="L39" s="40">
        <v>123</v>
      </c>
      <c r="M39" s="40">
        <v>105</v>
      </c>
      <c r="N39" s="41">
        <v>228</v>
      </c>
      <c r="O39" s="40">
        <v>0</v>
      </c>
      <c r="P39" s="40">
        <v>0</v>
      </c>
      <c r="Q39" s="41">
        <v>0</v>
      </c>
      <c r="R39" s="40">
        <v>2</v>
      </c>
      <c r="S39" s="40">
        <v>0</v>
      </c>
      <c r="T39" s="41">
        <v>2</v>
      </c>
      <c r="U39" s="40">
        <v>3</v>
      </c>
      <c r="V39" s="40">
        <v>5</v>
      </c>
      <c r="W39" s="41">
        <v>8</v>
      </c>
      <c r="X39" s="40">
        <v>229</v>
      </c>
      <c r="Y39" s="40">
        <v>202</v>
      </c>
      <c r="Z39" s="40">
        <v>431</v>
      </c>
    </row>
    <row r="40" spans="1:26" ht="14.65" thickBot="1" x14ac:dyDescent="0.5">
      <c r="A40" s="42">
        <v>367</v>
      </c>
      <c r="B40" s="43" t="s">
        <v>65</v>
      </c>
      <c r="C40" s="44">
        <v>0</v>
      </c>
      <c r="D40" s="44">
        <v>0</v>
      </c>
      <c r="E40" s="45">
        <v>0</v>
      </c>
      <c r="F40" s="44">
        <v>4</v>
      </c>
      <c r="G40" s="44">
        <v>3</v>
      </c>
      <c r="H40" s="45">
        <v>7</v>
      </c>
      <c r="I40" s="44">
        <v>23</v>
      </c>
      <c r="J40" s="44">
        <v>17</v>
      </c>
      <c r="K40" s="45">
        <v>40</v>
      </c>
      <c r="L40" s="44">
        <v>28</v>
      </c>
      <c r="M40" s="44">
        <v>38</v>
      </c>
      <c r="N40" s="45">
        <v>66</v>
      </c>
      <c r="O40" s="44">
        <v>0</v>
      </c>
      <c r="P40" s="44">
        <v>1</v>
      </c>
      <c r="Q40" s="45">
        <v>1</v>
      </c>
      <c r="R40" s="44">
        <v>84</v>
      </c>
      <c r="S40" s="44">
        <v>89</v>
      </c>
      <c r="T40" s="45">
        <v>173</v>
      </c>
      <c r="U40" s="44">
        <v>4</v>
      </c>
      <c r="V40" s="44">
        <v>2</v>
      </c>
      <c r="W40" s="45">
        <v>6</v>
      </c>
      <c r="X40" s="44">
        <v>143</v>
      </c>
      <c r="Y40" s="44">
        <v>150</v>
      </c>
      <c r="Z40" s="44">
        <v>293</v>
      </c>
    </row>
    <row r="41" spans="1:26" ht="14.65" thickBot="1" x14ac:dyDescent="0.5">
      <c r="A41" s="38">
        <v>368</v>
      </c>
      <c r="B41" s="39" t="s">
        <v>66</v>
      </c>
      <c r="C41" s="40">
        <v>2</v>
      </c>
      <c r="D41" s="40">
        <v>0</v>
      </c>
      <c r="E41" s="41">
        <v>2</v>
      </c>
      <c r="F41" s="40">
        <v>1</v>
      </c>
      <c r="G41" s="40">
        <v>3</v>
      </c>
      <c r="H41" s="41">
        <v>4</v>
      </c>
      <c r="I41" s="40">
        <v>42</v>
      </c>
      <c r="J41" s="40">
        <v>52</v>
      </c>
      <c r="K41" s="41">
        <v>94</v>
      </c>
      <c r="L41" s="40">
        <v>179</v>
      </c>
      <c r="M41" s="40">
        <v>244</v>
      </c>
      <c r="N41" s="41">
        <v>423</v>
      </c>
      <c r="O41" s="40">
        <v>0</v>
      </c>
      <c r="P41" s="40">
        <v>0</v>
      </c>
      <c r="Q41" s="41">
        <v>0</v>
      </c>
      <c r="R41" s="40">
        <v>13</v>
      </c>
      <c r="S41" s="40">
        <v>17</v>
      </c>
      <c r="T41" s="41">
        <v>30</v>
      </c>
      <c r="U41" s="40">
        <v>15</v>
      </c>
      <c r="V41" s="40">
        <v>13</v>
      </c>
      <c r="W41" s="41">
        <v>28</v>
      </c>
      <c r="X41" s="40">
        <v>252</v>
      </c>
      <c r="Y41" s="40">
        <v>329</v>
      </c>
      <c r="Z41" s="40">
        <v>581</v>
      </c>
    </row>
    <row r="42" spans="1:26" ht="14.65" thickBot="1" x14ac:dyDescent="0.5">
      <c r="A42" s="42">
        <v>369</v>
      </c>
      <c r="B42" s="43" t="s">
        <v>67</v>
      </c>
      <c r="C42" s="44">
        <v>1</v>
      </c>
      <c r="D42" s="44">
        <v>2</v>
      </c>
      <c r="E42" s="45">
        <v>3</v>
      </c>
      <c r="F42" s="44">
        <v>46</v>
      </c>
      <c r="G42" s="44">
        <v>41</v>
      </c>
      <c r="H42" s="45">
        <v>87</v>
      </c>
      <c r="I42" s="44">
        <v>111</v>
      </c>
      <c r="J42" s="44">
        <v>101</v>
      </c>
      <c r="K42" s="45">
        <v>212</v>
      </c>
      <c r="L42" s="44">
        <v>161</v>
      </c>
      <c r="M42" s="44">
        <v>118</v>
      </c>
      <c r="N42" s="45">
        <v>279</v>
      </c>
      <c r="O42" s="44">
        <v>1</v>
      </c>
      <c r="P42" s="44">
        <v>1</v>
      </c>
      <c r="Q42" s="45">
        <v>2</v>
      </c>
      <c r="R42" s="44">
        <v>45</v>
      </c>
      <c r="S42" s="44">
        <v>36</v>
      </c>
      <c r="T42" s="45">
        <v>81</v>
      </c>
      <c r="U42" s="44">
        <v>11</v>
      </c>
      <c r="V42" s="44">
        <v>8</v>
      </c>
      <c r="W42" s="45">
        <v>19</v>
      </c>
      <c r="X42" s="44">
        <v>376</v>
      </c>
      <c r="Y42" s="44">
        <v>307</v>
      </c>
      <c r="Z42" s="44">
        <v>683</v>
      </c>
    </row>
    <row r="43" spans="1:26" ht="14.65" thickBot="1" x14ac:dyDescent="0.5">
      <c r="A43" s="38">
        <v>374</v>
      </c>
      <c r="B43" s="39" t="s">
        <v>68</v>
      </c>
      <c r="C43" s="40">
        <v>0</v>
      </c>
      <c r="D43" s="40">
        <v>0</v>
      </c>
      <c r="E43" s="41">
        <v>0</v>
      </c>
      <c r="F43" s="40">
        <v>5</v>
      </c>
      <c r="G43" s="40">
        <v>6</v>
      </c>
      <c r="H43" s="41">
        <v>11</v>
      </c>
      <c r="I43" s="40">
        <v>20</v>
      </c>
      <c r="J43" s="40">
        <v>17</v>
      </c>
      <c r="K43" s="41">
        <v>37</v>
      </c>
      <c r="L43" s="40">
        <v>155</v>
      </c>
      <c r="M43" s="40">
        <v>156</v>
      </c>
      <c r="N43" s="41">
        <v>311</v>
      </c>
      <c r="O43" s="40">
        <v>0</v>
      </c>
      <c r="P43" s="40">
        <v>0</v>
      </c>
      <c r="Q43" s="41">
        <v>0</v>
      </c>
      <c r="R43" s="40">
        <v>1</v>
      </c>
      <c r="S43" s="40">
        <v>0</v>
      </c>
      <c r="T43" s="41">
        <v>1</v>
      </c>
      <c r="U43" s="40">
        <v>3</v>
      </c>
      <c r="V43" s="40">
        <v>3</v>
      </c>
      <c r="W43" s="41">
        <v>6</v>
      </c>
      <c r="X43" s="40">
        <v>184</v>
      </c>
      <c r="Y43" s="40">
        <v>182</v>
      </c>
      <c r="Z43" s="40">
        <v>366</v>
      </c>
    </row>
    <row r="44" spans="1:26" ht="14.65" thickBot="1" x14ac:dyDescent="0.5">
      <c r="A44" s="42">
        <v>377</v>
      </c>
      <c r="B44" s="43" t="s">
        <v>69</v>
      </c>
      <c r="C44" s="44">
        <v>2</v>
      </c>
      <c r="D44" s="44">
        <v>3</v>
      </c>
      <c r="E44" s="45">
        <v>5</v>
      </c>
      <c r="F44" s="44">
        <v>76</v>
      </c>
      <c r="G44" s="44">
        <v>73</v>
      </c>
      <c r="H44" s="45">
        <v>149</v>
      </c>
      <c r="I44" s="44">
        <v>349</v>
      </c>
      <c r="J44" s="44">
        <v>342</v>
      </c>
      <c r="K44" s="45">
        <v>691</v>
      </c>
      <c r="L44" s="44">
        <v>379</v>
      </c>
      <c r="M44" s="44">
        <v>423</v>
      </c>
      <c r="N44" s="45">
        <v>802</v>
      </c>
      <c r="O44" s="44">
        <v>0</v>
      </c>
      <c r="P44" s="44">
        <v>1</v>
      </c>
      <c r="Q44" s="45">
        <v>1</v>
      </c>
      <c r="R44" s="44">
        <v>235</v>
      </c>
      <c r="S44" s="44">
        <v>183</v>
      </c>
      <c r="T44" s="45">
        <v>418</v>
      </c>
      <c r="U44" s="44">
        <v>19</v>
      </c>
      <c r="V44" s="44">
        <v>21</v>
      </c>
      <c r="W44" s="45">
        <v>40</v>
      </c>
      <c r="X44" s="44">
        <v>1060</v>
      </c>
      <c r="Y44" s="44">
        <v>1046</v>
      </c>
      <c r="Z44" s="44">
        <v>2106</v>
      </c>
    </row>
    <row r="45" spans="1:26" ht="14.65" thickBot="1" x14ac:dyDescent="0.5">
      <c r="A45" s="38">
        <v>379</v>
      </c>
      <c r="B45" s="39" t="s">
        <v>70</v>
      </c>
      <c r="C45" s="40">
        <v>0</v>
      </c>
      <c r="D45" s="40">
        <v>0</v>
      </c>
      <c r="E45" s="41">
        <v>0</v>
      </c>
      <c r="F45" s="40">
        <v>2</v>
      </c>
      <c r="G45" s="40">
        <v>2</v>
      </c>
      <c r="H45" s="41">
        <v>4</v>
      </c>
      <c r="I45" s="40">
        <v>10</v>
      </c>
      <c r="J45" s="40">
        <v>8</v>
      </c>
      <c r="K45" s="41">
        <v>18</v>
      </c>
      <c r="L45" s="40">
        <v>44</v>
      </c>
      <c r="M45" s="40">
        <v>47</v>
      </c>
      <c r="N45" s="41">
        <v>91</v>
      </c>
      <c r="O45" s="40">
        <v>0</v>
      </c>
      <c r="P45" s="40">
        <v>0</v>
      </c>
      <c r="Q45" s="41">
        <v>0</v>
      </c>
      <c r="R45" s="40">
        <v>133</v>
      </c>
      <c r="S45" s="40">
        <v>125</v>
      </c>
      <c r="T45" s="41">
        <v>258</v>
      </c>
      <c r="U45" s="40">
        <v>7</v>
      </c>
      <c r="V45" s="40">
        <v>8</v>
      </c>
      <c r="W45" s="41">
        <v>15</v>
      </c>
      <c r="X45" s="40">
        <v>196</v>
      </c>
      <c r="Y45" s="40">
        <v>190</v>
      </c>
      <c r="Z45" s="40">
        <v>386</v>
      </c>
    </row>
    <row r="46" spans="1:26" ht="14.65" thickBot="1" x14ac:dyDescent="0.5">
      <c r="A46" s="42">
        <v>381</v>
      </c>
      <c r="B46" s="43" t="s">
        <v>71</v>
      </c>
      <c r="C46" s="44">
        <v>0</v>
      </c>
      <c r="D46" s="44">
        <v>1</v>
      </c>
      <c r="E46" s="45">
        <v>1</v>
      </c>
      <c r="F46" s="44">
        <v>19</v>
      </c>
      <c r="G46" s="44">
        <v>13</v>
      </c>
      <c r="H46" s="45">
        <v>32</v>
      </c>
      <c r="I46" s="44">
        <v>230</v>
      </c>
      <c r="J46" s="44">
        <v>234</v>
      </c>
      <c r="K46" s="45">
        <v>464</v>
      </c>
      <c r="L46" s="44">
        <v>147</v>
      </c>
      <c r="M46" s="44">
        <v>121</v>
      </c>
      <c r="N46" s="45">
        <v>268</v>
      </c>
      <c r="O46" s="44">
        <v>0</v>
      </c>
      <c r="P46" s="44">
        <v>0</v>
      </c>
      <c r="Q46" s="45">
        <v>0</v>
      </c>
      <c r="R46" s="44">
        <v>22</v>
      </c>
      <c r="S46" s="44">
        <v>12</v>
      </c>
      <c r="T46" s="45">
        <v>34</v>
      </c>
      <c r="U46" s="44">
        <v>6</v>
      </c>
      <c r="V46" s="44">
        <v>5</v>
      </c>
      <c r="W46" s="45">
        <v>11</v>
      </c>
      <c r="X46" s="44">
        <v>424</v>
      </c>
      <c r="Y46" s="44">
        <v>386</v>
      </c>
      <c r="Z46" s="44">
        <v>810</v>
      </c>
    </row>
    <row r="47" spans="1:26" ht="14.65" thickBot="1" x14ac:dyDescent="0.5">
      <c r="A47" s="38">
        <v>382</v>
      </c>
      <c r="B47" s="39" t="s">
        <v>72</v>
      </c>
      <c r="C47" s="40">
        <v>2</v>
      </c>
      <c r="D47" s="40">
        <v>1</v>
      </c>
      <c r="E47" s="41">
        <v>3</v>
      </c>
      <c r="F47" s="40">
        <v>81</v>
      </c>
      <c r="G47" s="40">
        <v>73</v>
      </c>
      <c r="H47" s="41">
        <v>154</v>
      </c>
      <c r="I47" s="40">
        <v>35</v>
      </c>
      <c r="J47" s="40">
        <v>50</v>
      </c>
      <c r="K47" s="41">
        <v>85</v>
      </c>
      <c r="L47" s="40">
        <v>27</v>
      </c>
      <c r="M47" s="40">
        <v>22</v>
      </c>
      <c r="N47" s="41">
        <v>49</v>
      </c>
      <c r="O47" s="40">
        <v>1</v>
      </c>
      <c r="P47" s="40">
        <v>0</v>
      </c>
      <c r="Q47" s="41">
        <v>1</v>
      </c>
      <c r="R47" s="40">
        <v>287</v>
      </c>
      <c r="S47" s="40">
        <v>302</v>
      </c>
      <c r="T47" s="41">
        <v>589</v>
      </c>
      <c r="U47" s="40">
        <v>16</v>
      </c>
      <c r="V47" s="40">
        <v>10</v>
      </c>
      <c r="W47" s="41">
        <v>26</v>
      </c>
      <c r="X47" s="40">
        <v>449</v>
      </c>
      <c r="Y47" s="40">
        <v>458</v>
      </c>
      <c r="Z47" s="40">
        <v>907</v>
      </c>
    </row>
    <row r="48" spans="1:26" ht="14.65" thickBot="1" x14ac:dyDescent="0.5">
      <c r="A48" s="42">
        <v>383</v>
      </c>
      <c r="B48" s="43" t="s">
        <v>73</v>
      </c>
      <c r="C48" s="44">
        <v>1</v>
      </c>
      <c r="D48" s="44">
        <v>0</v>
      </c>
      <c r="E48" s="45">
        <v>1</v>
      </c>
      <c r="F48" s="44">
        <v>176</v>
      </c>
      <c r="G48" s="44">
        <v>196</v>
      </c>
      <c r="H48" s="45">
        <v>372</v>
      </c>
      <c r="I48" s="44">
        <v>42</v>
      </c>
      <c r="J48" s="44">
        <v>44</v>
      </c>
      <c r="K48" s="45">
        <v>86</v>
      </c>
      <c r="L48" s="44">
        <v>46</v>
      </c>
      <c r="M48" s="44">
        <v>51</v>
      </c>
      <c r="N48" s="45">
        <v>97</v>
      </c>
      <c r="O48" s="44">
        <v>1</v>
      </c>
      <c r="P48" s="44">
        <v>0</v>
      </c>
      <c r="Q48" s="45">
        <v>1</v>
      </c>
      <c r="R48" s="44">
        <v>205</v>
      </c>
      <c r="S48" s="44">
        <v>175</v>
      </c>
      <c r="T48" s="45">
        <v>380</v>
      </c>
      <c r="U48" s="44">
        <v>9</v>
      </c>
      <c r="V48" s="44">
        <v>14</v>
      </c>
      <c r="W48" s="45">
        <v>23</v>
      </c>
      <c r="X48" s="44">
        <v>480</v>
      </c>
      <c r="Y48" s="44">
        <v>480</v>
      </c>
      <c r="Z48" s="44">
        <v>960</v>
      </c>
    </row>
    <row r="49" spans="1:26" ht="14.65" thickBot="1" x14ac:dyDescent="0.5">
      <c r="A49" s="38">
        <v>384</v>
      </c>
      <c r="B49" s="39" t="s">
        <v>74</v>
      </c>
      <c r="C49" s="40">
        <v>2</v>
      </c>
      <c r="D49" s="40">
        <v>1</v>
      </c>
      <c r="E49" s="41">
        <v>3</v>
      </c>
      <c r="F49" s="40">
        <v>6</v>
      </c>
      <c r="G49" s="40">
        <v>10</v>
      </c>
      <c r="H49" s="41">
        <v>16</v>
      </c>
      <c r="I49" s="40">
        <v>41</v>
      </c>
      <c r="J49" s="40">
        <v>43</v>
      </c>
      <c r="K49" s="41">
        <v>84</v>
      </c>
      <c r="L49" s="40">
        <v>153</v>
      </c>
      <c r="M49" s="40">
        <v>171</v>
      </c>
      <c r="N49" s="41">
        <v>324</v>
      </c>
      <c r="O49" s="40">
        <v>0</v>
      </c>
      <c r="P49" s="40">
        <v>0</v>
      </c>
      <c r="Q49" s="41">
        <v>0</v>
      </c>
      <c r="R49" s="40">
        <v>30</v>
      </c>
      <c r="S49" s="40">
        <v>20</v>
      </c>
      <c r="T49" s="41">
        <v>50</v>
      </c>
      <c r="U49" s="40">
        <v>5</v>
      </c>
      <c r="V49" s="40">
        <v>8</v>
      </c>
      <c r="W49" s="41">
        <v>13</v>
      </c>
      <c r="X49" s="40">
        <v>237</v>
      </c>
      <c r="Y49" s="40">
        <v>253</v>
      </c>
      <c r="Z49" s="40">
        <v>490</v>
      </c>
    </row>
    <row r="50" spans="1:26" ht="14.65" thickBot="1" x14ac:dyDescent="0.5">
      <c r="A50" s="42">
        <v>385</v>
      </c>
      <c r="B50" s="43" t="s">
        <v>75</v>
      </c>
      <c r="C50" s="44">
        <v>2</v>
      </c>
      <c r="D50" s="44">
        <v>0</v>
      </c>
      <c r="E50" s="45">
        <v>2</v>
      </c>
      <c r="F50" s="44">
        <v>60</v>
      </c>
      <c r="G50" s="44">
        <v>62</v>
      </c>
      <c r="H50" s="45">
        <v>122</v>
      </c>
      <c r="I50" s="44">
        <v>60</v>
      </c>
      <c r="J50" s="44">
        <v>64</v>
      </c>
      <c r="K50" s="45">
        <v>124</v>
      </c>
      <c r="L50" s="44">
        <v>48</v>
      </c>
      <c r="M50" s="44">
        <v>46</v>
      </c>
      <c r="N50" s="45">
        <v>94</v>
      </c>
      <c r="O50" s="44">
        <v>1</v>
      </c>
      <c r="P50" s="44">
        <v>2</v>
      </c>
      <c r="Q50" s="45">
        <v>3</v>
      </c>
      <c r="R50" s="44">
        <v>118</v>
      </c>
      <c r="S50" s="44">
        <v>112</v>
      </c>
      <c r="T50" s="45">
        <v>230</v>
      </c>
      <c r="U50" s="44">
        <v>10</v>
      </c>
      <c r="V50" s="44">
        <v>13</v>
      </c>
      <c r="W50" s="45">
        <v>23</v>
      </c>
      <c r="X50" s="44">
        <v>299</v>
      </c>
      <c r="Y50" s="44">
        <v>299</v>
      </c>
      <c r="Z50" s="44">
        <v>598</v>
      </c>
    </row>
    <row r="51" spans="1:26" ht="14.65" thickBot="1" x14ac:dyDescent="0.5">
      <c r="A51" s="38">
        <v>386</v>
      </c>
      <c r="B51" s="39" t="s">
        <v>76</v>
      </c>
      <c r="C51" s="40">
        <v>1</v>
      </c>
      <c r="D51" s="40">
        <v>0</v>
      </c>
      <c r="E51" s="41">
        <v>1</v>
      </c>
      <c r="F51" s="40">
        <v>5</v>
      </c>
      <c r="G51" s="40">
        <v>18</v>
      </c>
      <c r="H51" s="41">
        <v>23</v>
      </c>
      <c r="I51" s="40">
        <v>25</v>
      </c>
      <c r="J51" s="40">
        <v>86</v>
      </c>
      <c r="K51" s="41">
        <v>111</v>
      </c>
      <c r="L51" s="40">
        <v>27</v>
      </c>
      <c r="M51" s="40">
        <v>136</v>
      </c>
      <c r="N51" s="41">
        <v>163</v>
      </c>
      <c r="O51" s="40">
        <v>0</v>
      </c>
      <c r="P51" s="40">
        <v>0</v>
      </c>
      <c r="Q51" s="41">
        <v>0</v>
      </c>
      <c r="R51" s="40">
        <v>4</v>
      </c>
      <c r="S51" s="40">
        <v>8</v>
      </c>
      <c r="T51" s="41">
        <v>12</v>
      </c>
      <c r="U51" s="40">
        <v>0</v>
      </c>
      <c r="V51" s="40">
        <v>2</v>
      </c>
      <c r="W51" s="41">
        <v>2</v>
      </c>
      <c r="X51" s="40">
        <v>62</v>
      </c>
      <c r="Y51" s="40">
        <v>250</v>
      </c>
      <c r="Z51" s="40">
        <v>312</v>
      </c>
    </row>
    <row r="52" spans="1:26" ht="14.65" thickBot="1" x14ac:dyDescent="0.5">
      <c r="A52" s="42">
        <v>392</v>
      </c>
      <c r="B52" s="43" t="s">
        <v>77</v>
      </c>
      <c r="C52" s="44">
        <v>1</v>
      </c>
      <c r="D52" s="44">
        <v>2</v>
      </c>
      <c r="E52" s="45">
        <v>3</v>
      </c>
      <c r="F52" s="44">
        <v>110</v>
      </c>
      <c r="G52" s="44">
        <v>123</v>
      </c>
      <c r="H52" s="45">
        <v>233</v>
      </c>
      <c r="I52" s="44">
        <v>20</v>
      </c>
      <c r="J52" s="44">
        <v>18</v>
      </c>
      <c r="K52" s="45">
        <v>38</v>
      </c>
      <c r="L52" s="44">
        <v>18</v>
      </c>
      <c r="M52" s="44">
        <v>22</v>
      </c>
      <c r="N52" s="45">
        <v>40</v>
      </c>
      <c r="O52" s="44">
        <v>0</v>
      </c>
      <c r="P52" s="44">
        <v>0</v>
      </c>
      <c r="Q52" s="45">
        <v>0</v>
      </c>
      <c r="R52" s="44">
        <v>152</v>
      </c>
      <c r="S52" s="44">
        <v>148</v>
      </c>
      <c r="T52" s="45">
        <v>300</v>
      </c>
      <c r="U52" s="44">
        <v>14</v>
      </c>
      <c r="V52" s="44">
        <v>17</v>
      </c>
      <c r="W52" s="45">
        <v>31</v>
      </c>
      <c r="X52" s="44">
        <v>315</v>
      </c>
      <c r="Y52" s="44">
        <v>330</v>
      </c>
      <c r="Z52" s="44">
        <v>645</v>
      </c>
    </row>
    <row r="53" spans="1:26" ht="14.65" thickBot="1" x14ac:dyDescent="0.5">
      <c r="A53" s="38">
        <v>394</v>
      </c>
      <c r="B53" s="39" t="s">
        <v>78</v>
      </c>
      <c r="C53" s="40">
        <v>0</v>
      </c>
      <c r="D53" s="40">
        <v>0</v>
      </c>
      <c r="E53" s="41">
        <v>0</v>
      </c>
      <c r="F53" s="40">
        <v>22</v>
      </c>
      <c r="G53" s="40">
        <v>24</v>
      </c>
      <c r="H53" s="41">
        <v>46</v>
      </c>
      <c r="I53" s="40">
        <v>86</v>
      </c>
      <c r="J53" s="40">
        <v>87</v>
      </c>
      <c r="K53" s="41">
        <v>173</v>
      </c>
      <c r="L53" s="40">
        <v>195</v>
      </c>
      <c r="M53" s="40">
        <v>191</v>
      </c>
      <c r="N53" s="41">
        <v>386</v>
      </c>
      <c r="O53" s="40">
        <v>0</v>
      </c>
      <c r="P53" s="40">
        <v>2</v>
      </c>
      <c r="Q53" s="41">
        <v>2</v>
      </c>
      <c r="R53" s="40">
        <v>242</v>
      </c>
      <c r="S53" s="40">
        <v>210</v>
      </c>
      <c r="T53" s="41">
        <v>452</v>
      </c>
      <c r="U53" s="40">
        <v>27</v>
      </c>
      <c r="V53" s="40">
        <v>22</v>
      </c>
      <c r="W53" s="41">
        <v>49</v>
      </c>
      <c r="X53" s="40">
        <v>572</v>
      </c>
      <c r="Y53" s="40">
        <v>536</v>
      </c>
      <c r="Z53" s="40">
        <v>1108</v>
      </c>
    </row>
    <row r="54" spans="1:26" ht="14.65" thickBot="1" x14ac:dyDescent="0.5">
      <c r="A54" s="42">
        <v>397</v>
      </c>
      <c r="B54" s="43" t="s">
        <v>79</v>
      </c>
      <c r="C54" s="44">
        <v>0</v>
      </c>
      <c r="D54" s="44">
        <v>1</v>
      </c>
      <c r="E54" s="45">
        <v>1</v>
      </c>
      <c r="F54" s="44">
        <v>30</v>
      </c>
      <c r="G54" s="44">
        <v>55</v>
      </c>
      <c r="H54" s="45">
        <v>85</v>
      </c>
      <c r="I54" s="44">
        <v>368</v>
      </c>
      <c r="J54" s="44">
        <v>337</v>
      </c>
      <c r="K54" s="45">
        <v>705</v>
      </c>
      <c r="L54" s="44">
        <v>330</v>
      </c>
      <c r="M54" s="44">
        <v>289</v>
      </c>
      <c r="N54" s="45">
        <v>619</v>
      </c>
      <c r="O54" s="44">
        <v>0</v>
      </c>
      <c r="P54" s="44">
        <v>1</v>
      </c>
      <c r="Q54" s="45">
        <v>1</v>
      </c>
      <c r="R54" s="44">
        <v>34</v>
      </c>
      <c r="S54" s="44">
        <v>20</v>
      </c>
      <c r="T54" s="45">
        <v>54</v>
      </c>
      <c r="U54" s="44">
        <v>19</v>
      </c>
      <c r="V54" s="44">
        <v>14</v>
      </c>
      <c r="W54" s="45">
        <v>33</v>
      </c>
      <c r="X54" s="44">
        <v>781</v>
      </c>
      <c r="Y54" s="44">
        <v>717</v>
      </c>
      <c r="Z54" s="44">
        <v>1498</v>
      </c>
    </row>
    <row r="55" spans="1:26" ht="14.65" thickBot="1" x14ac:dyDescent="0.5">
      <c r="A55" s="38">
        <v>398</v>
      </c>
      <c r="B55" s="39" t="s">
        <v>80</v>
      </c>
      <c r="C55" s="40">
        <v>0</v>
      </c>
      <c r="D55" s="40">
        <v>0</v>
      </c>
      <c r="E55" s="41">
        <v>0</v>
      </c>
      <c r="F55" s="40">
        <v>4</v>
      </c>
      <c r="G55" s="40">
        <v>3</v>
      </c>
      <c r="H55" s="41">
        <v>7</v>
      </c>
      <c r="I55" s="40">
        <v>86</v>
      </c>
      <c r="J55" s="40">
        <v>75</v>
      </c>
      <c r="K55" s="41">
        <v>161</v>
      </c>
      <c r="L55" s="40">
        <v>130</v>
      </c>
      <c r="M55" s="40">
        <v>140</v>
      </c>
      <c r="N55" s="41">
        <v>270</v>
      </c>
      <c r="O55" s="40">
        <v>1</v>
      </c>
      <c r="P55" s="40">
        <v>0</v>
      </c>
      <c r="Q55" s="41">
        <v>1</v>
      </c>
      <c r="R55" s="40">
        <v>22</v>
      </c>
      <c r="S55" s="40">
        <v>14</v>
      </c>
      <c r="T55" s="41">
        <v>36</v>
      </c>
      <c r="U55" s="40">
        <v>8</v>
      </c>
      <c r="V55" s="40">
        <v>14</v>
      </c>
      <c r="W55" s="41">
        <v>22</v>
      </c>
      <c r="X55" s="40">
        <v>251</v>
      </c>
      <c r="Y55" s="40">
        <v>246</v>
      </c>
      <c r="Z55" s="40">
        <v>497</v>
      </c>
    </row>
    <row r="56" spans="1:26" ht="14.65" thickBot="1" x14ac:dyDescent="0.5">
      <c r="A56" s="42">
        <v>399</v>
      </c>
      <c r="B56" s="43" t="s">
        <v>81</v>
      </c>
      <c r="C56" s="44">
        <v>3</v>
      </c>
      <c r="D56" s="44">
        <v>1</v>
      </c>
      <c r="E56" s="45">
        <v>4</v>
      </c>
      <c r="F56" s="44">
        <v>12</v>
      </c>
      <c r="G56" s="44">
        <v>26</v>
      </c>
      <c r="H56" s="45">
        <v>38</v>
      </c>
      <c r="I56" s="44">
        <v>176</v>
      </c>
      <c r="J56" s="44">
        <v>156</v>
      </c>
      <c r="K56" s="45">
        <v>332</v>
      </c>
      <c r="L56" s="44">
        <v>174</v>
      </c>
      <c r="M56" s="44">
        <v>142</v>
      </c>
      <c r="N56" s="45">
        <v>316</v>
      </c>
      <c r="O56" s="44">
        <v>1</v>
      </c>
      <c r="P56" s="44">
        <v>1</v>
      </c>
      <c r="Q56" s="45">
        <v>2</v>
      </c>
      <c r="R56" s="44">
        <v>311</v>
      </c>
      <c r="S56" s="44">
        <v>304</v>
      </c>
      <c r="T56" s="45">
        <v>615</v>
      </c>
      <c r="U56" s="44">
        <v>16</v>
      </c>
      <c r="V56" s="44">
        <v>13</v>
      </c>
      <c r="W56" s="45">
        <v>29</v>
      </c>
      <c r="X56" s="44">
        <v>693</v>
      </c>
      <c r="Y56" s="44">
        <v>643</v>
      </c>
      <c r="Z56" s="44">
        <v>1336</v>
      </c>
    </row>
    <row r="57" spans="1:26" ht="14.65" thickBot="1" x14ac:dyDescent="0.5">
      <c r="A57" s="38">
        <v>404</v>
      </c>
      <c r="B57" s="39" t="s">
        <v>82</v>
      </c>
      <c r="C57" s="40">
        <v>0</v>
      </c>
      <c r="D57" s="40">
        <v>0</v>
      </c>
      <c r="E57" s="41">
        <v>0</v>
      </c>
      <c r="F57" s="40">
        <v>6</v>
      </c>
      <c r="G57" s="40">
        <v>15</v>
      </c>
      <c r="H57" s="41">
        <v>21</v>
      </c>
      <c r="I57" s="40">
        <v>18</v>
      </c>
      <c r="J57" s="40">
        <v>23</v>
      </c>
      <c r="K57" s="41">
        <v>41</v>
      </c>
      <c r="L57" s="40">
        <v>17</v>
      </c>
      <c r="M57" s="40">
        <v>28</v>
      </c>
      <c r="N57" s="41">
        <v>45</v>
      </c>
      <c r="O57" s="40">
        <v>0</v>
      </c>
      <c r="P57" s="40">
        <v>0</v>
      </c>
      <c r="Q57" s="41">
        <v>0</v>
      </c>
      <c r="R57" s="40">
        <v>31</v>
      </c>
      <c r="S57" s="40">
        <v>30</v>
      </c>
      <c r="T57" s="41">
        <v>61</v>
      </c>
      <c r="U57" s="40">
        <v>1</v>
      </c>
      <c r="V57" s="40">
        <v>5</v>
      </c>
      <c r="W57" s="41">
        <v>6</v>
      </c>
      <c r="X57" s="40">
        <v>73</v>
      </c>
      <c r="Y57" s="40">
        <v>101</v>
      </c>
      <c r="Z57" s="40">
        <v>174</v>
      </c>
    </row>
    <row r="58" spans="1:26" ht="14.65" thickBot="1" x14ac:dyDescent="0.5">
      <c r="A58" s="42">
        <v>405</v>
      </c>
      <c r="B58" s="43" t="s">
        <v>83</v>
      </c>
      <c r="C58" s="44">
        <v>1</v>
      </c>
      <c r="D58" s="44">
        <v>1</v>
      </c>
      <c r="E58" s="45">
        <v>2</v>
      </c>
      <c r="F58" s="44">
        <v>24</v>
      </c>
      <c r="G58" s="44">
        <v>28</v>
      </c>
      <c r="H58" s="45">
        <v>52</v>
      </c>
      <c r="I58" s="44">
        <v>273</v>
      </c>
      <c r="J58" s="44">
        <v>249</v>
      </c>
      <c r="K58" s="45">
        <v>522</v>
      </c>
      <c r="L58" s="44">
        <v>475</v>
      </c>
      <c r="M58" s="44">
        <v>409</v>
      </c>
      <c r="N58" s="45">
        <v>884</v>
      </c>
      <c r="O58" s="44">
        <v>1</v>
      </c>
      <c r="P58" s="44">
        <v>0</v>
      </c>
      <c r="Q58" s="45">
        <v>1</v>
      </c>
      <c r="R58" s="44">
        <v>16</v>
      </c>
      <c r="S58" s="44">
        <v>6</v>
      </c>
      <c r="T58" s="45">
        <v>22</v>
      </c>
      <c r="U58" s="44">
        <v>5</v>
      </c>
      <c r="V58" s="44">
        <v>3</v>
      </c>
      <c r="W58" s="45">
        <v>8</v>
      </c>
      <c r="X58" s="44">
        <v>795</v>
      </c>
      <c r="Y58" s="44">
        <v>696</v>
      </c>
      <c r="Z58" s="44">
        <v>1491</v>
      </c>
    </row>
    <row r="59" spans="1:26" ht="14.65" thickBot="1" x14ac:dyDescent="0.5">
      <c r="A59" s="38">
        <v>406</v>
      </c>
      <c r="B59" s="39" t="s">
        <v>84</v>
      </c>
      <c r="C59" s="40">
        <v>0</v>
      </c>
      <c r="D59" s="40">
        <v>0</v>
      </c>
      <c r="E59" s="41">
        <v>0</v>
      </c>
      <c r="F59" s="40">
        <v>114</v>
      </c>
      <c r="G59" s="40">
        <v>101</v>
      </c>
      <c r="H59" s="41">
        <v>215</v>
      </c>
      <c r="I59" s="40">
        <v>29</v>
      </c>
      <c r="J59" s="40">
        <v>44</v>
      </c>
      <c r="K59" s="41">
        <v>73</v>
      </c>
      <c r="L59" s="40">
        <v>30</v>
      </c>
      <c r="M59" s="40">
        <v>34</v>
      </c>
      <c r="N59" s="41">
        <v>64</v>
      </c>
      <c r="O59" s="40">
        <v>0</v>
      </c>
      <c r="P59" s="40">
        <v>1</v>
      </c>
      <c r="Q59" s="41">
        <v>1</v>
      </c>
      <c r="R59" s="40">
        <v>170</v>
      </c>
      <c r="S59" s="40">
        <v>153</v>
      </c>
      <c r="T59" s="41">
        <v>323</v>
      </c>
      <c r="U59" s="40">
        <v>11</v>
      </c>
      <c r="V59" s="40">
        <v>16</v>
      </c>
      <c r="W59" s="41">
        <v>27</v>
      </c>
      <c r="X59" s="40">
        <v>354</v>
      </c>
      <c r="Y59" s="40">
        <v>349</v>
      </c>
      <c r="Z59" s="40">
        <v>703</v>
      </c>
    </row>
    <row r="60" spans="1:26" ht="14.65" thickBot="1" x14ac:dyDescent="0.5">
      <c r="A60" s="42">
        <v>408</v>
      </c>
      <c r="B60" s="43" t="s">
        <v>85</v>
      </c>
      <c r="C60" s="44">
        <v>0</v>
      </c>
      <c r="D60" s="44">
        <v>0</v>
      </c>
      <c r="E60" s="45">
        <v>0</v>
      </c>
      <c r="F60" s="44">
        <v>19</v>
      </c>
      <c r="G60" s="44">
        <v>35</v>
      </c>
      <c r="H60" s="45">
        <v>54</v>
      </c>
      <c r="I60" s="44">
        <v>152</v>
      </c>
      <c r="J60" s="44">
        <v>152</v>
      </c>
      <c r="K60" s="45">
        <v>304</v>
      </c>
      <c r="L60" s="44">
        <v>127</v>
      </c>
      <c r="M60" s="44">
        <v>108</v>
      </c>
      <c r="N60" s="45">
        <v>235</v>
      </c>
      <c r="O60" s="44">
        <v>0</v>
      </c>
      <c r="P60" s="44">
        <v>0</v>
      </c>
      <c r="Q60" s="45">
        <v>0</v>
      </c>
      <c r="R60" s="44">
        <v>11</v>
      </c>
      <c r="S60" s="44">
        <v>8</v>
      </c>
      <c r="T60" s="45">
        <v>19</v>
      </c>
      <c r="U60" s="44">
        <v>9</v>
      </c>
      <c r="V60" s="44">
        <v>11</v>
      </c>
      <c r="W60" s="45">
        <v>20</v>
      </c>
      <c r="X60" s="44">
        <v>318</v>
      </c>
      <c r="Y60" s="44">
        <v>314</v>
      </c>
      <c r="Z60" s="44">
        <v>632</v>
      </c>
    </row>
    <row r="61" spans="1:26" ht="14.65" thickBot="1" x14ac:dyDescent="0.5">
      <c r="A61" s="38">
        <v>409</v>
      </c>
      <c r="B61" s="39" t="s">
        <v>86</v>
      </c>
      <c r="C61" s="40">
        <v>2</v>
      </c>
      <c r="D61" s="40">
        <v>1</v>
      </c>
      <c r="E61" s="41">
        <v>3</v>
      </c>
      <c r="F61" s="40">
        <v>7</v>
      </c>
      <c r="G61" s="40">
        <v>3</v>
      </c>
      <c r="H61" s="41">
        <v>10</v>
      </c>
      <c r="I61" s="40">
        <v>21</v>
      </c>
      <c r="J61" s="40">
        <v>17</v>
      </c>
      <c r="K61" s="41">
        <v>38</v>
      </c>
      <c r="L61" s="40">
        <v>127</v>
      </c>
      <c r="M61" s="40">
        <v>118</v>
      </c>
      <c r="N61" s="41">
        <v>245</v>
      </c>
      <c r="O61" s="40">
        <v>1</v>
      </c>
      <c r="P61" s="40">
        <v>0</v>
      </c>
      <c r="Q61" s="41">
        <v>1</v>
      </c>
      <c r="R61" s="40">
        <v>12</v>
      </c>
      <c r="S61" s="40">
        <v>8</v>
      </c>
      <c r="T61" s="41">
        <v>20</v>
      </c>
      <c r="U61" s="40">
        <v>8</v>
      </c>
      <c r="V61" s="40">
        <v>10</v>
      </c>
      <c r="W61" s="41">
        <v>18</v>
      </c>
      <c r="X61" s="40">
        <v>178</v>
      </c>
      <c r="Y61" s="40">
        <v>157</v>
      </c>
      <c r="Z61" s="40">
        <v>335</v>
      </c>
    </row>
    <row r="62" spans="1:26" ht="14.65" thickBot="1" x14ac:dyDescent="0.5">
      <c r="A62" s="42">
        <v>410</v>
      </c>
      <c r="B62" s="43" t="s">
        <v>87</v>
      </c>
      <c r="C62" s="44">
        <v>0</v>
      </c>
      <c r="D62" s="44">
        <v>0</v>
      </c>
      <c r="E62" s="45">
        <v>0</v>
      </c>
      <c r="F62" s="44">
        <v>15</v>
      </c>
      <c r="G62" s="44">
        <v>23</v>
      </c>
      <c r="H62" s="45">
        <v>38</v>
      </c>
      <c r="I62" s="44">
        <v>130</v>
      </c>
      <c r="J62" s="44">
        <v>136</v>
      </c>
      <c r="K62" s="45">
        <v>266</v>
      </c>
      <c r="L62" s="44">
        <v>112</v>
      </c>
      <c r="M62" s="44">
        <v>109</v>
      </c>
      <c r="N62" s="45">
        <v>221</v>
      </c>
      <c r="O62" s="44">
        <v>2</v>
      </c>
      <c r="P62" s="44">
        <v>2</v>
      </c>
      <c r="Q62" s="45">
        <v>4</v>
      </c>
      <c r="R62" s="44">
        <v>4</v>
      </c>
      <c r="S62" s="44">
        <v>5</v>
      </c>
      <c r="T62" s="45">
        <v>9</v>
      </c>
      <c r="U62" s="44">
        <v>4</v>
      </c>
      <c r="V62" s="44">
        <v>4</v>
      </c>
      <c r="W62" s="45">
        <v>8</v>
      </c>
      <c r="X62" s="44">
        <v>267</v>
      </c>
      <c r="Y62" s="44">
        <v>279</v>
      </c>
      <c r="Z62" s="44">
        <v>546</v>
      </c>
    </row>
    <row r="63" spans="1:26" ht="14.65" thickBot="1" x14ac:dyDescent="0.5">
      <c r="A63" s="38">
        <v>411</v>
      </c>
      <c r="B63" s="39" t="s">
        <v>88</v>
      </c>
      <c r="C63" s="40">
        <v>1</v>
      </c>
      <c r="D63" s="40">
        <v>0</v>
      </c>
      <c r="E63" s="41">
        <v>1</v>
      </c>
      <c r="F63" s="40">
        <v>12</v>
      </c>
      <c r="G63" s="40">
        <v>12</v>
      </c>
      <c r="H63" s="41">
        <v>24</v>
      </c>
      <c r="I63" s="40">
        <v>26</v>
      </c>
      <c r="J63" s="40">
        <v>23</v>
      </c>
      <c r="K63" s="41">
        <v>49</v>
      </c>
      <c r="L63" s="40">
        <v>116</v>
      </c>
      <c r="M63" s="40">
        <v>90</v>
      </c>
      <c r="N63" s="41">
        <v>206</v>
      </c>
      <c r="O63" s="40">
        <v>0</v>
      </c>
      <c r="P63" s="40">
        <v>0</v>
      </c>
      <c r="Q63" s="41">
        <v>0</v>
      </c>
      <c r="R63" s="40">
        <v>97</v>
      </c>
      <c r="S63" s="40">
        <v>71</v>
      </c>
      <c r="T63" s="41">
        <v>168</v>
      </c>
      <c r="U63" s="40">
        <v>19</v>
      </c>
      <c r="V63" s="40">
        <v>16</v>
      </c>
      <c r="W63" s="41">
        <v>35</v>
      </c>
      <c r="X63" s="40">
        <v>271</v>
      </c>
      <c r="Y63" s="40">
        <v>212</v>
      </c>
      <c r="Z63" s="40">
        <v>483</v>
      </c>
    </row>
    <row r="64" spans="1:26" ht="14.65" thickBot="1" x14ac:dyDescent="0.5">
      <c r="A64" s="42">
        <v>412</v>
      </c>
      <c r="B64" s="43" t="s">
        <v>89</v>
      </c>
      <c r="C64" s="44">
        <v>0</v>
      </c>
      <c r="D64" s="44">
        <v>0</v>
      </c>
      <c r="E64" s="45">
        <v>0</v>
      </c>
      <c r="F64" s="44">
        <v>3</v>
      </c>
      <c r="G64" s="44">
        <v>6</v>
      </c>
      <c r="H64" s="45">
        <v>9</v>
      </c>
      <c r="I64" s="44">
        <v>258</v>
      </c>
      <c r="J64" s="44">
        <v>256</v>
      </c>
      <c r="K64" s="45">
        <v>514</v>
      </c>
      <c r="L64" s="44">
        <v>136</v>
      </c>
      <c r="M64" s="44">
        <v>127</v>
      </c>
      <c r="N64" s="45">
        <v>263</v>
      </c>
      <c r="O64" s="44">
        <v>1</v>
      </c>
      <c r="P64" s="44">
        <v>1</v>
      </c>
      <c r="Q64" s="45">
        <v>2</v>
      </c>
      <c r="R64" s="44">
        <v>4</v>
      </c>
      <c r="S64" s="44">
        <v>1</v>
      </c>
      <c r="T64" s="45">
        <v>5</v>
      </c>
      <c r="U64" s="44">
        <v>4</v>
      </c>
      <c r="V64" s="44">
        <v>7</v>
      </c>
      <c r="W64" s="45">
        <v>11</v>
      </c>
      <c r="X64" s="44">
        <v>406</v>
      </c>
      <c r="Y64" s="44">
        <v>398</v>
      </c>
      <c r="Z64" s="44">
        <v>804</v>
      </c>
    </row>
    <row r="65" spans="1:26" ht="14.65" thickBot="1" x14ac:dyDescent="0.5">
      <c r="A65" s="38">
        <v>413</v>
      </c>
      <c r="B65" s="39" t="s">
        <v>90</v>
      </c>
      <c r="C65" s="40">
        <v>0</v>
      </c>
      <c r="D65" s="40">
        <v>0</v>
      </c>
      <c r="E65" s="41">
        <v>0</v>
      </c>
      <c r="F65" s="40">
        <v>5</v>
      </c>
      <c r="G65" s="40">
        <v>6</v>
      </c>
      <c r="H65" s="41">
        <v>11</v>
      </c>
      <c r="I65" s="40">
        <v>16</v>
      </c>
      <c r="J65" s="40">
        <v>14</v>
      </c>
      <c r="K65" s="41">
        <v>30</v>
      </c>
      <c r="L65" s="40">
        <v>44</v>
      </c>
      <c r="M65" s="40">
        <v>74</v>
      </c>
      <c r="N65" s="41">
        <v>118</v>
      </c>
      <c r="O65" s="40">
        <v>0</v>
      </c>
      <c r="P65" s="40">
        <v>0</v>
      </c>
      <c r="Q65" s="41">
        <v>0</v>
      </c>
      <c r="R65" s="40">
        <v>55</v>
      </c>
      <c r="S65" s="40">
        <v>39</v>
      </c>
      <c r="T65" s="41">
        <v>94</v>
      </c>
      <c r="U65" s="40">
        <v>3</v>
      </c>
      <c r="V65" s="40">
        <v>8</v>
      </c>
      <c r="W65" s="41">
        <v>11</v>
      </c>
      <c r="X65" s="40">
        <v>123</v>
      </c>
      <c r="Y65" s="40">
        <v>141</v>
      </c>
      <c r="Z65" s="40">
        <v>264</v>
      </c>
    </row>
    <row r="66" spans="1:26" ht="14.65" thickBot="1" x14ac:dyDescent="0.5">
      <c r="A66" s="42">
        <v>414</v>
      </c>
      <c r="B66" s="43" t="s">
        <v>91</v>
      </c>
      <c r="C66" s="44">
        <v>1</v>
      </c>
      <c r="D66" s="44">
        <v>1</v>
      </c>
      <c r="E66" s="45">
        <v>2</v>
      </c>
      <c r="F66" s="44">
        <v>3</v>
      </c>
      <c r="G66" s="44">
        <v>0</v>
      </c>
      <c r="H66" s="45">
        <v>3</v>
      </c>
      <c r="I66" s="44">
        <v>68</v>
      </c>
      <c r="J66" s="44">
        <v>70</v>
      </c>
      <c r="K66" s="45">
        <v>138</v>
      </c>
      <c r="L66" s="44">
        <v>83</v>
      </c>
      <c r="M66" s="44">
        <v>70</v>
      </c>
      <c r="N66" s="45">
        <v>153</v>
      </c>
      <c r="O66" s="44">
        <v>0</v>
      </c>
      <c r="P66" s="44">
        <v>0</v>
      </c>
      <c r="Q66" s="45">
        <v>0</v>
      </c>
      <c r="R66" s="44">
        <v>10</v>
      </c>
      <c r="S66" s="44">
        <v>4</v>
      </c>
      <c r="T66" s="45">
        <v>14</v>
      </c>
      <c r="U66" s="44">
        <v>3</v>
      </c>
      <c r="V66" s="44">
        <v>6</v>
      </c>
      <c r="W66" s="45">
        <v>9</v>
      </c>
      <c r="X66" s="44">
        <v>168</v>
      </c>
      <c r="Y66" s="44">
        <v>151</v>
      </c>
      <c r="Z66" s="44">
        <v>319</v>
      </c>
    </row>
    <row r="67" spans="1:26" ht="14.65" thickBot="1" x14ac:dyDescent="0.5">
      <c r="A67" s="38">
        <v>415</v>
      </c>
      <c r="B67" s="39" t="s">
        <v>92</v>
      </c>
      <c r="C67" s="40">
        <v>5</v>
      </c>
      <c r="D67" s="40">
        <v>1</v>
      </c>
      <c r="E67" s="41">
        <v>6</v>
      </c>
      <c r="F67" s="40">
        <v>34</v>
      </c>
      <c r="G67" s="40">
        <v>26</v>
      </c>
      <c r="H67" s="41">
        <v>60</v>
      </c>
      <c r="I67" s="40">
        <v>152</v>
      </c>
      <c r="J67" s="40">
        <v>151</v>
      </c>
      <c r="K67" s="41">
        <v>303</v>
      </c>
      <c r="L67" s="40">
        <v>420</v>
      </c>
      <c r="M67" s="40">
        <v>400</v>
      </c>
      <c r="N67" s="41">
        <v>820</v>
      </c>
      <c r="O67" s="40">
        <v>0</v>
      </c>
      <c r="P67" s="40">
        <v>0</v>
      </c>
      <c r="Q67" s="41">
        <v>0</v>
      </c>
      <c r="R67" s="40">
        <v>255</v>
      </c>
      <c r="S67" s="40">
        <v>235</v>
      </c>
      <c r="T67" s="41">
        <v>490</v>
      </c>
      <c r="U67" s="40">
        <v>32</v>
      </c>
      <c r="V67" s="40">
        <v>44</v>
      </c>
      <c r="W67" s="41">
        <v>76</v>
      </c>
      <c r="X67" s="40">
        <v>898</v>
      </c>
      <c r="Y67" s="40">
        <v>857</v>
      </c>
      <c r="Z67" s="40">
        <v>1755</v>
      </c>
    </row>
    <row r="68" spans="1:26" ht="14.65" thickBot="1" x14ac:dyDescent="0.5">
      <c r="A68" s="42">
        <v>416</v>
      </c>
      <c r="B68" s="43" t="s">
        <v>93</v>
      </c>
      <c r="C68" s="44">
        <v>0</v>
      </c>
      <c r="D68" s="44">
        <v>2</v>
      </c>
      <c r="E68" s="45">
        <v>2</v>
      </c>
      <c r="F68" s="44">
        <v>19</v>
      </c>
      <c r="G68" s="44">
        <v>15</v>
      </c>
      <c r="H68" s="45">
        <v>34</v>
      </c>
      <c r="I68" s="44">
        <v>69</v>
      </c>
      <c r="J68" s="44">
        <v>67</v>
      </c>
      <c r="K68" s="45">
        <v>136</v>
      </c>
      <c r="L68" s="44">
        <v>175</v>
      </c>
      <c r="M68" s="44">
        <v>178</v>
      </c>
      <c r="N68" s="45">
        <v>353</v>
      </c>
      <c r="O68" s="44">
        <v>0</v>
      </c>
      <c r="P68" s="44">
        <v>0</v>
      </c>
      <c r="Q68" s="45">
        <v>0</v>
      </c>
      <c r="R68" s="44">
        <v>4</v>
      </c>
      <c r="S68" s="44">
        <v>10</v>
      </c>
      <c r="T68" s="45">
        <v>14</v>
      </c>
      <c r="U68" s="44">
        <v>5</v>
      </c>
      <c r="V68" s="44">
        <v>8</v>
      </c>
      <c r="W68" s="45">
        <v>13</v>
      </c>
      <c r="X68" s="44">
        <v>272</v>
      </c>
      <c r="Y68" s="44">
        <v>280</v>
      </c>
      <c r="Z68" s="44">
        <v>552</v>
      </c>
    </row>
    <row r="69" spans="1:26" ht="14.65" thickBot="1" x14ac:dyDescent="0.5">
      <c r="A69" s="38">
        <v>418</v>
      </c>
      <c r="B69" s="39" t="s">
        <v>94</v>
      </c>
      <c r="C69" s="40">
        <v>1</v>
      </c>
      <c r="D69" s="40">
        <v>0</v>
      </c>
      <c r="E69" s="41">
        <v>1</v>
      </c>
      <c r="F69" s="40">
        <v>5</v>
      </c>
      <c r="G69" s="40">
        <v>13</v>
      </c>
      <c r="H69" s="41">
        <v>18</v>
      </c>
      <c r="I69" s="40">
        <v>27</v>
      </c>
      <c r="J69" s="40">
        <v>25</v>
      </c>
      <c r="K69" s="41">
        <v>52</v>
      </c>
      <c r="L69" s="40">
        <v>108</v>
      </c>
      <c r="M69" s="40">
        <v>119</v>
      </c>
      <c r="N69" s="41">
        <v>227</v>
      </c>
      <c r="O69" s="40">
        <v>1</v>
      </c>
      <c r="P69" s="40">
        <v>1</v>
      </c>
      <c r="Q69" s="41">
        <v>2</v>
      </c>
      <c r="R69" s="40">
        <v>38</v>
      </c>
      <c r="S69" s="40">
        <v>29</v>
      </c>
      <c r="T69" s="41">
        <v>67</v>
      </c>
      <c r="U69" s="40">
        <v>10</v>
      </c>
      <c r="V69" s="40">
        <v>7</v>
      </c>
      <c r="W69" s="41">
        <v>17</v>
      </c>
      <c r="X69" s="40">
        <v>190</v>
      </c>
      <c r="Y69" s="40">
        <v>194</v>
      </c>
      <c r="Z69" s="40">
        <v>384</v>
      </c>
    </row>
    <row r="70" spans="1:26" ht="14.65" thickBot="1" x14ac:dyDescent="0.5">
      <c r="A70" s="42">
        <v>420</v>
      </c>
      <c r="B70" s="43" t="s">
        <v>95</v>
      </c>
      <c r="C70" s="44">
        <v>0</v>
      </c>
      <c r="D70" s="44">
        <v>0</v>
      </c>
      <c r="E70" s="45">
        <v>0</v>
      </c>
      <c r="F70" s="44">
        <v>8</v>
      </c>
      <c r="G70" s="44">
        <v>10</v>
      </c>
      <c r="H70" s="45">
        <v>18</v>
      </c>
      <c r="I70" s="44">
        <v>73</v>
      </c>
      <c r="J70" s="44">
        <v>75</v>
      </c>
      <c r="K70" s="45">
        <v>148</v>
      </c>
      <c r="L70" s="44">
        <v>42</v>
      </c>
      <c r="M70" s="44">
        <v>43</v>
      </c>
      <c r="N70" s="45">
        <v>85</v>
      </c>
      <c r="O70" s="44">
        <v>0</v>
      </c>
      <c r="P70" s="44">
        <v>1</v>
      </c>
      <c r="Q70" s="45">
        <v>1</v>
      </c>
      <c r="R70" s="44">
        <v>213</v>
      </c>
      <c r="S70" s="44">
        <v>239</v>
      </c>
      <c r="T70" s="45">
        <v>452</v>
      </c>
      <c r="U70" s="44">
        <v>17</v>
      </c>
      <c r="V70" s="44">
        <v>13</v>
      </c>
      <c r="W70" s="45">
        <v>30</v>
      </c>
      <c r="X70" s="44">
        <v>353</v>
      </c>
      <c r="Y70" s="44">
        <v>381</v>
      </c>
      <c r="Z70" s="44">
        <v>734</v>
      </c>
    </row>
    <row r="71" spans="1:26" ht="14.65" thickBot="1" x14ac:dyDescent="0.5">
      <c r="A71" s="38">
        <v>422</v>
      </c>
      <c r="B71" s="39" t="s">
        <v>96</v>
      </c>
      <c r="C71" s="40">
        <v>0</v>
      </c>
      <c r="D71" s="40">
        <v>1</v>
      </c>
      <c r="E71" s="41">
        <v>1</v>
      </c>
      <c r="F71" s="40">
        <v>5</v>
      </c>
      <c r="G71" s="40">
        <v>9</v>
      </c>
      <c r="H71" s="41">
        <v>14</v>
      </c>
      <c r="I71" s="40">
        <v>291</v>
      </c>
      <c r="J71" s="40">
        <v>288</v>
      </c>
      <c r="K71" s="41">
        <v>579</v>
      </c>
      <c r="L71" s="40">
        <v>48</v>
      </c>
      <c r="M71" s="40">
        <v>59</v>
      </c>
      <c r="N71" s="41">
        <v>107</v>
      </c>
      <c r="O71" s="40">
        <v>0</v>
      </c>
      <c r="P71" s="40">
        <v>0</v>
      </c>
      <c r="Q71" s="41">
        <v>0</v>
      </c>
      <c r="R71" s="40">
        <v>41</v>
      </c>
      <c r="S71" s="40">
        <v>42</v>
      </c>
      <c r="T71" s="41">
        <v>83</v>
      </c>
      <c r="U71" s="40">
        <v>4</v>
      </c>
      <c r="V71" s="40">
        <v>4</v>
      </c>
      <c r="W71" s="41">
        <v>8</v>
      </c>
      <c r="X71" s="40">
        <v>389</v>
      </c>
      <c r="Y71" s="40">
        <v>403</v>
      </c>
      <c r="Z71" s="40">
        <v>792</v>
      </c>
    </row>
    <row r="72" spans="1:26" ht="14.65" thickBot="1" x14ac:dyDescent="0.5">
      <c r="A72" s="42">
        <v>424</v>
      </c>
      <c r="B72" s="43" t="s">
        <v>97</v>
      </c>
      <c r="C72" s="44">
        <v>1</v>
      </c>
      <c r="D72" s="44">
        <v>0</v>
      </c>
      <c r="E72" s="45">
        <v>1</v>
      </c>
      <c r="F72" s="44">
        <v>84</v>
      </c>
      <c r="G72" s="44">
        <v>79</v>
      </c>
      <c r="H72" s="45">
        <v>163</v>
      </c>
      <c r="I72" s="44">
        <v>208</v>
      </c>
      <c r="J72" s="44">
        <v>198</v>
      </c>
      <c r="K72" s="45">
        <v>406</v>
      </c>
      <c r="L72" s="44">
        <v>127</v>
      </c>
      <c r="M72" s="44">
        <v>139</v>
      </c>
      <c r="N72" s="45">
        <v>266</v>
      </c>
      <c r="O72" s="44">
        <v>0</v>
      </c>
      <c r="P72" s="44">
        <v>0</v>
      </c>
      <c r="Q72" s="45">
        <v>0</v>
      </c>
      <c r="R72" s="44">
        <v>36</v>
      </c>
      <c r="S72" s="44">
        <v>38</v>
      </c>
      <c r="T72" s="45">
        <v>74</v>
      </c>
      <c r="U72" s="44">
        <v>6</v>
      </c>
      <c r="V72" s="44">
        <v>3</v>
      </c>
      <c r="W72" s="45">
        <v>9</v>
      </c>
      <c r="X72" s="44">
        <v>462</v>
      </c>
      <c r="Y72" s="44">
        <v>457</v>
      </c>
      <c r="Z72" s="44">
        <v>919</v>
      </c>
    </row>
    <row r="73" spans="1:26" ht="14.65" thickBot="1" x14ac:dyDescent="0.5">
      <c r="A73" s="38">
        <v>426</v>
      </c>
      <c r="B73" s="39" t="s">
        <v>98</v>
      </c>
      <c r="C73" s="40">
        <v>3</v>
      </c>
      <c r="D73" s="40">
        <v>7</v>
      </c>
      <c r="E73" s="41">
        <v>10</v>
      </c>
      <c r="F73" s="40">
        <v>57</v>
      </c>
      <c r="G73" s="40">
        <v>57</v>
      </c>
      <c r="H73" s="41">
        <v>114</v>
      </c>
      <c r="I73" s="40">
        <v>396</v>
      </c>
      <c r="J73" s="40">
        <v>376</v>
      </c>
      <c r="K73" s="41">
        <v>772</v>
      </c>
      <c r="L73" s="40">
        <v>342</v>
      </c>
      <c r="M73" s="40">
        <v>300</v>
      </c>
      <c r="N73" s="41">
        <v>642</v>
      </c>
      <c r="O73" s="40">
        <v>3</v>
      </c>
      <c r="P73" s="40">
        <v>1</v>
      </c>
      <c r="Q73" s="41">
        <v>4</v>
      </c>
      <c r="R73" s="40">
        <v>249</v>
      </c>
      <c r="S73" s="40">
        <v>233</v>
      </c>
      <c r="T73" s="41">
        <v>482</v>
      </c>
      <c r="U73" s="40">
        <v>32</v>
      </c>
      <c r="V73" s="40">
        <v>27</v>
      </c>
      <c r="W73" s="41">
        <v>59</v>
      </c>
      <c r="X73" s="40">
        <v>1082</v>
      </c>
      <c r="Y73" s="40">
        <v>1001</v>
      </c>
      <c r="Z73" s="40">
        <v>2083</v>
      </c>
    </row>
    <row r="74" spans="1:26" ht="14.65" thickBot="1" x14ac:dyDescent="0.5">
      <c r="A74" s="42">
        <v>428</v>
      </c>
      <c r="B74" s="43" t="s">
        <v>99</v>
      </c>
      <c r="C74" s="44">
        <v>1</v>
      </c>
      <c r="D74" s="44">
        <v>0</v>
      </c>
      <c r="E74" s="45">
        <v>1</v>
      </c>
      <c r="F74" s="44">
        <v>6</v>
      </c>
      <c r="G74" s="44">
        <v>4</v>
      </c>
      <c r="H74" s="45">
        <v>10</v>
      </c>
      <c r="I74" s="44">
        <v>109</v>
      </c>
      <c r="J74" s="44">
        <v>101</v>
      </c>
      <c r="K74" s="45">
        <v>210</v>
      </c>
      <c r="L74" s="44">
        <v>210</v>
      </c>
      <c r="M74" s="44">
        <v>209</v>
      </c>
      <c r="N74" s="45">
        <v>419</v>
      </c>
      <c r="O74" s="44">
        <v>2</v>
      </c>
      <c r="P74" s="44">
        <v>1</v>
      </c>
      <c r="Q74" s="45">
        <v>3</v>
      </c>
      <c r="R74" s="44">
        <v>15</v>
      </c>
      <c r="S74" s="44">
        <v>13</v>
      </c>
      <c r="T74" s="45">
        <v>28</v>
      </c>
      <c r="U74" s="44">
        <v>7</v>
      </c>
      <c r="V74" s="44">
        <v>3</v>
      </c>
      <c r="W74" s="45">
        <v>10</v>
      </c>
      <c r="X74" s="44">
        <v>350</v>
      </c>
      <c r="Y74" s="44">
        <v>331</v>
      </c>
      <c r="Z74" s="44">
        <v>681</v>
      </c>
    </row>
    <row r="75" spans="1:26" ht="14.65" thickBot="1" x14ac:dyDescent="0.5">
      <c r="A75" s="38">
        <v>429</v>
      </c>
      <c r="B75" s="39" t="s">
        <v>100</v>
      </c>
      <c r="C75" s="40">
        <v>2</v>
      </c>
      <c r="D75" s="40">
        <v>1</v>
      </c>
      <c r="E75" s="41">
        <v>3</v>
      </c>
      <c r="F75" s="40">
        <v>26</v>
      </c>
      <c r="G75" s="40">
        <v>20</v>
      </c>
      <c r="H75" s="41">
        <v>46</v>
      </c>
      <c r="I75" s="40">
        <v>109</v>
      </c>
      <c r="J75" s="40">
        <v>99</v>
      </c>
      <c r="K75" s="41">
        <v>208</v>
      </c>
      <c r="L75" s="40">
        <v>273</v>
      </c>
      <c r="M75" s="40">
        <v>249</v>
      </c>
      <c r="N75" s="41">
        <v>522</v>
      </c>
      <c r="O75" s="40">
        <v>0</v>
      </c>
      <c r="P75" s="40">
        <v>0</v>
      </c>
      <c r="Q75" s="41">
        <v>0</v>
      </c>
      <c r="R75" s="40">
        <v>19</v>
      </c>
      <c r="S75" s="40">
        <v>8</v>
      </c>
      <c r="T75" s="41">
        <v>27</v>
      </c>
      <c r="U75" s="40">
        <v>11</v>
      </c>
      <c r="V75" s="40">
        <v>14</v>
      </c>
      <c r="W75" s="41">
        <v>25</v>
      </c>
      <c r="X75" s="40">
        <v>440</v>
      </c>
      <c r="Y75" s="40">
        <v>391</v>
      </c>
      <c r="Z75" s="40">
        <v>831</v>
      </c>
    </row>
    <row r="76" spans="1:26" ht="14.65" thickBot="1" x14ac:dyDescent="0.5">
      <c r="A76" s="42">
        <v>431</v>
      </c>
      <c r="B76" s="43" t="s">
        <v>101</v>
      </c>
      <c r="C76" s="44">
        <v>2</v>
      </c>
      <c r="D76" s="44">
        <v>0</v>
      </c>
      <c r="E76" s="45">
        <v>2</v>
      </c>
      <c r="F76" s="44">
        <v>163</v>
      </c>
      <c r="G76" s="44">
        <v>177</v>
      </c>
      <c r="H76" s="45">
        <v>340</v>
      </c>
      <c r="I76" s="44">
        <v>62</v>
      </c>
      <c r="J76" s="44">
        <v>47</v>
      </c>
      <c r="K76" s="45">
        <v>109</v>
      </c>
      <c r="L76" s="44">
        <v>79</v>
      </c>
      <c r="M76" s="44">
        <v>49</v>
      </c>
      <c r="N76" s="45">
        <v>128</v>
      </c>
      <c r="O76" s="44">
        <v>2</v>
      </c>
      <c r="P76" s="44">
        <v>0</v>
      </c>
      <c r="Q76" s="45">
        <v>2</v>
      </c>
      <c r="R76" s="44">
        <v>335</v>
      </c>
      <c r="S76" s="44">
        <v>317</v>
      </c>
      <c r="T76" s="45">
        <v>652</v>
      </c>
      <c r="U76" s="44">
        <v>21</v>
      </c>
      <c r="V76" s="44">
        <v>14</v>
      </c>
      <c r="W76" s="45">
        <v>35</v>
      </c>
      <c r="X76" s="44">
        <v>664</v>
      </c>
      <c r="Y76" s="44">
        <v>604</v>
      </c>
      <c r="Z76" s="44">
        <v>1268</v>
      </c>
    </row>
    <row r="77" spans="1:26" ht="14.65" thickBot="1" x14ac:dyDescent="0.5">
      <c r="A77" s="38">
        <v>432</v>
      </c>
      <c r="B77" s="39" t="s">
        <v>102</v>
      </c>
      <c r="C77" s="40">
        <v>1</v>
      </c>
      <c r="D77" s="40">
        <v>2</v>
      </c>
      <c r="E77" s="41">
        <v>3</v>
      </c>
      <c r="F77" s="40">
        <v>16</v>
      </c>
      <c r="G77" s="40">
        <v>24</v>
      </c>
      <c r="H77" s="41">
        <v>40</v>
      </c>
      <c r="I77" s="40">
        <v>162</v>
      </c>
      <c r="J77" s="40">
        <v>156</v>
      </c>
      <c r="K77" s="41">
        <v>318</v>
      </c>
      <c r="L77" s="40">
        <v>147</v>
      </c>
      <c r="M77" s="40">
        <v>159</v>
      </c>
      <c r="N77" s="41">
        <v>306</v>
      </c>
      <c r="O77" s="40">
        <v>0</v>
      </c>
      <c r="P77" s="40">
        <v>2</v>
      </c>
      <c r="Q77" s="41">
        <v>2</v>
      </c>
      <c r="R77" s="40">
        <v>19</v>
      </c>
      <c r="S77" s="40">
        <v>12</v>
      </c>
      <c r="T77" s="41">
        <v>31</v>
      </c>
      <c r="U77" s="40">
        <v>9</v>
      </c>
      <c r="V77" s="40">
        <v>4</v>
      </c>
      <c r="W77" s="41">
        <v>13</v>
      </c>
      <c r="X77" s="40">
        <v>354</v>
      </c>
      <c r="Y77" s="40">
        <v>359</v>
      </c>
      <c r="Z77" s="40">
        <v>713</v>
      </c>
    </row>
    <row r="78" spans="1:26" ht="14.65" thickBot="1" x14ac:dyDescent="0.5">
      <c r="A78" s="42">
        <v>433</v>
      </c>
      <c r="B78" s="43" t="s">
        <v>103</v>
      </c>
      <c r="C78" s="44">
        <v>1</v>
      </c>
      <c r="D78" s="44">
        <v>0</v>
      </c>
      <c r="E78" s="45">
        <v>1</v>
      </c>
      <c r="F78" s="44">
        <v>21</v>
      </c>
      <c r="G78" s="44">
        <v>21</v>
      </c>
      <c r="H78" s="45">
        <v>42</v>
      </c>
      <c r="I78" s="44">
        <v>50</v>
      </c>
      <c r="J78" s="44">
        <v>50</v>
      </c>
      <c r="K78" s="45">
        <v>100</v>
      </c>
      <c r="L78" s="44">
        <v>33</v>
      </c>
      <c r="M78" s="44">
        <v>53</v>
      </c>
      <c r="N78" s="45">
        <v>86</v>
      </c>
      <c r="O78" s="44">
        <v>2</v>
      </c>
      <c r="P78" s="44">
        <v>0</v>
      </c>
      <c r="Q78" s="45">
        <v>2</v>
      </c>
      <c r="R78" s="44">
        <v>339</v>
      </c>
      <c r="S78" s="44">
        <v>310</v>
      </c>
      <c r="T78" s="45">
        <v>649</v>
      </c>
      <c r="U78" s="44">
        <v>17</v>
      </c>
      <c r="V78" s="44">
        <v>20</v>
      </c>
      <c r="W78" s="45">
        <v>37</v>
      </c>
      <c r="X78" s="44">
        <v>463</v>
      </c>
      <c r="Y78" s="44">
        <v>454</v>
      </c>
      <c r="Z78" s="44">
        <v>917</v>
      </c>
    </row>
    <row r="79" spans="1:26" ht="14.65" thickBot="1" x14ac:dyDescent="0.5">
      <c r="A79" s="38">
        <v>434</v>
      </c>
      <c r="B79" s="39" t="s">
        <v>104</v>
      </c>
      <c r="C79" s="40">
        <v>2</v>
      </c>
      <c r="D79" s="40">
        <v>0</v>
      </c>
      <c r="E79" s="41">
        <v>2</v>
      </c>
      <c r="F79" s="40">
        <v>36</v>
      </c>
      <c r="G79" s="40">
        <v>36</v>
      </c>
      <c r="H79" s="41">
        <v>72</v>
      </c>
      <c r="I79" s="40">
        <v>224</v>
      </c>
      <c r="J79" s="40">
        <v>176</v>
      </c>
      <c r="K79" s="41">
        <v>400</v>
      </c>
      <c r="L79" s="40">
        <v>218</v>
      </c>
      <c r="M79" s="40">
        <v>194</v>
      </c>
      <c r="N79" s="41">
        <v>412</v>
      </c>
      <c r="O79" s="40">
        <v>1</v>
      </c>
      <c r="P79" s="40">
        <v>0</v>
      </c>
      <c r="Q79" s="41">
        <v>1</v>
      </c>
      <c r="R79" s="40">
        <v>65</v>
      </c>
      <c r="S79" s="40">
        <v>57</v>
      </c>
      <c r="T79" s="41">
        <v>122</v>
      </c>
      <c r="U79" s="40">
        <v>14</v>
      </c>
      <c r="V79" s="40">
        <v>11</v>
      </c>
      <c r="W79" s="41">
        <v>25</v>
      </c>
      <c r="X79" s="40">
        <v>560</v>
      </c>
      <c r="Y79" s="40">
        <v>474</v>
      </c>
      <c r="Z79" s="40">
        <v>1034</v>
      </c>
    </row>
    <row r="80" spans="1:26" ht="14.65" thickBot="1" x14ac:dyDescent="0.5">
      <c r="A80" s="42">
        <v>435</v>
      </c>
      <c r="B80" s="43" t="s">
        <v>105</v>
      </c>
      <c r="C80" s="44">
        <v>0</v>
      </c>
      <c r="D80" s="44">
        <v>0</v>
      </c>
      <c r="E80" s="45">
        <v>0</v>
      </c>
      <c r="F80" s="44">
        <v>5</v>
      </c>
      <c r="G80" s="44">
        <v>6</v>
      </c>
      <c r="H80" s="45">
        <v>11</v>
      </c>
      <c r="I80" s="44">
        <v>11</v>
      </c>
      <c r="J80" s="44">
        <v>9</v>
      </c>
      <c r="K80" s="45">
        <v>20</v>
      </c>
      <c r="L80" s="44">
        <v>43</v>
      </c>
      <c r="M80" s="44">
        <v>28</v>
      </c>
      <c r="N80" s="45">
        <v>71</v>
      </c>
      <c r="O80" s="44">
        <v>1</v>
      </c>
      <c r="P80" s="44">
        <v>1</v>
      </c>
      <c r="Q80" s="45">
        <v>2</v>
      </c>
      <c r="R80" s="44">
        <v>38</v>
      </c>
      <c r="S80" s="44">
        <v>34</v>
      </c>
      <c r="T80" s="45">
        <v>72</v>
      </c>
      <c r="U80" s="44">
        <v>5</v>
      </c>
      <c r="V80" s="44">
        <v>3</v>
      </c>
      <c r="W80" s="45">
        <v>8</v>
      </c>
      <c r="X80" s="44">
        <v>103</v>
      </c>
      <c r="Y80" s="44">
        <v>81</v>
      </c>
      <c r="Z80" s="44">
        <v>184</v>
      </c>
    </row>
    <row r="81" spans="1:26" ht="14.65" thickBot="1" x14ac:dyDescent="0.5">
      <c r="A81" s="38">
        <v>436</v>
      </c>
      <c r="B81" s="39" t="s">
        <v>106</v>
      </c>
      <c r="C81" s="40">
        <v>0</v>
      </c>
      <c r="D81" s="40">
        <v>0</v>
      </c>
      <c r="E81" s="41">
        <v>0</v>
      </c>
      <c r="F81" s="40">
        <v>17</v>
      </c>
      <c r="G81" s="40">
        <v>13</v>
      </c>
      <c r="H81" s="41">
        <v>30</v>
      </c>
      <c r="I81" s="40">
        <v>87</v>
      </c>
      <c r="J81" s="40">
        <v>91</v>
      </c>
      <c r="K81" s="41">
        <v>178</v>
      </c>
      <c r="L81" s="40">
        <v>122</v>
      </c>
      <c r="M81" s="40">
        <v>106</v>
      </c>
      <c r="N81" s="41">
        <v>228</v>
      </c>
      <c r="O81" s="40">
        <v>0</v>
      </c>
      <c r="P81" s="40">
        <v>0</v>
      </c>
      <c r="Q81" s="41">
        <v>0</v>
      </c>
      <c r="R81" s="40">
        <v>34</v>
      </c>
      <c r="S81" s="40">
        <v>27</v>
      </c>
      <c r="T81" s="41">
        <v>61</v>
      </c>
      <c r="U81" s="40">
        <v>17</v>
      </c>
      <c r="V81" s="40">
        <v>13</v>
      </c>
      <c r="W81" s="41">
        <v>30</v>
      </c>
      <c r="X81" s="40">
        <v>277</v>
      </c>
      <c r="Y81" s="40">
        <v>250</v>
      </c>
      <c r="Z81" s="40">
        <v>527</v>
      </c>
    </row>
    <row r="82" spans="1:26" ht="14.65" thickBot="1" x14ac:dyDescent="0.5">
      <c r="A82" s="42">
        <v>437</v>
      </c>
      <c r="B82" s="43" t="s">
        <v>107</v>
      </c>
      <c r="C82" s="44">
        <v>1</v>
      </c>
      <c r="D82" s="44">
        <v>1</v>
      </c>
      <c r="E82" s="45">
        <v>2</v>
      </c>
      <c r="F82" s="44">
        <v>163</v>
      </c>
      <c r="G82" s="44">
        <v>153</v>
      </c>
      <c r="H82" s="45">
        <v>316</v>
      </c>
      <c r="I82" s="44">
        <v>45</v>
      </c>
      <c r="J82" s="44">
        <v>55</v>
      </c>
      <c r="K82" s="45">
        <v>100</v>
      </c>
      <c r="L82" s="44">
        <v>73</v>
      </c>
      <c r="M82" s="44">
        <v>89</v>
      </c>
      <c r="N82" s="45">
        <v>162</v>
      </c>
      <c r="O82" s="44">
        <v>0</v>
      </c>
      <c r="P82" s="44">
        <v>0</v>
      </c>
      <c r="Q82" s="45">
        <v>0</v>
      </c>
      <c r="R82" s="44">
        <v>148</v>
      </c>
      <c r="S82" s="44">
        <v>168</v>
      </c>
      <c r="T82" s="45">
        <v>316</v>
      </c>
      <c r="U82" s="44">
        <v>9</v>
      </c>
      <c r="V82" s="44">
        <v>10</v>
      </c>
      <c r="W82" s="45">
        <v>19</v>
      </c>
      <c r="X82" s="44">
        <v>439</v>
      </c>
      <c r="Y82" s="44">
        <v>476</v>
      </c>
      <c r="Z82" s="44">
        <v>915</v>
      </c>
    </row>
    <row r="83" spans="1:26" ht="14.65" thickBot="1" x14ac:dyDescent="0.5">
      <c r="A83" s="38">
        <v>438</v>
      </c>
      <c r="B83" s="39" t="s">
        <v>108</v>
      </c>
      <c r="C83" s="40">
        <v>0</v>
      </c>
      <c r="D83" s="40">
        <v>0</v>
      </c>
      <c r="E83" s="41">
        <v>0</v>
      </c>
      <c r="F83" s="40">
        <v>9</v>
      </c>
      <c r="G83" s="40">
        <v>14</v>
      </c>
      <c r="H83" s="41">
        <v>23</v>
      </c>
      <c r="I83" s="40">
        <v>34</v>
      </c>
      <c r="J83" s="40">
        <v>39</v>
      </c>
      <c r="K83" s="41">
        <v>73</v>
      </c>
      <c r="L83" s="40">
        <v>88</v>
      </c>
      <c r="M83" s="40">
        <v>105</v>
      </c>
      <c r="N83" s="41">
        <v>193</v>
      </c>
      <c r="O83" s="40">
        <v>0</v>
      </c>
      <c r="P83" s="40">
        <v>0</v>
      </c>
      <c r="Q83" s="41">
        <v>0</v>
      </c>
      <c r="R83" s="40">
        <v>90</v>
      </c>
      <c r="S83" s="40">
        <v>97</v>
      </c>
      <c r="T83" s="41">
        <v>187</v>
      </c>
      <c r="U83" s="40">
        <v>12</v>
      </c>
      <c r="V83" s="40">
        <v>18</v>
      </c>
      <c r="W83" s="41">
        <v>30</v>
      </c>
      <c r="X83" s="40">
        <v>233</v>
      </c>
      <c r="Y83" s="40">
        <v>273</v>
      </c>
      <c r="Z83" s="40">
        <v>506</v>
      </c>
    </row>
    <row r="84" spans="1:26" ht="14.65" thickBot="1" x14ac:dyDescent="0.5">
      <c r="A84" s="42">
        <v>439</v>
      </c>
      <c r="B84" s="43" t="s">
        <v>109</v>
      </c>
      <c r="C84" s="44">
        <v>0</v>
      </c>
      <c r="D84" s="44">
        <v>0</v>
      </c>
      <c r="E84" s="45">
        <v>0</v>
      </c>
      <c r="F84" s="44">
        <v>1</v>
      </c>
      <c r="G84" s="44">
        <v>0</v>
      </c>
      <c r="H84" s="45">
        <v>1</v>
      </c>
      <c r="I84" s="44">
        <v>8</v>
      </c>
      <c r="J84" s="44">
        <v>1</v>
      </c>
      <c r="K84" s="45">
        <v>9</v>
      </c>
      <c r="L84" s="44">
        <v>61</v>
      </c>
      <c r="M84" s="44">
        <v>26</v>
      </c>
      <c r="N84" s="45">
        <v>87</v>
      </c>
      <c r="O84" s="44">
        <v>0</v>
      </c>
      <c r="P84" s="44">
        <v>0</v>
      </c>
      <c r="Q84" s="45">
        <v>0</v>
      </c>
      <c r="R84" s="44">
        <v>6</v>
      </c>
      <c r="S84" s="44">
        <v>1</v>
      </c>
      <c r="T84" s="45">
        <v>7</v>
      </c>
      <c r="U84" s="44">
        <v>1</v>
      </c>
      <c r="V84" s="44">
        <v>0</v>
      </c>
      <c r="W84" s="45">
        <v>1</v>
      </c>
      <c r="X84" s="44">
        <v>77</v>
      </c>
      <c r="Y84" s="44">
        <v>28</v>
      </c>
      <c r="Z84" s="44">
        <v>105</v>
      </c>
    </row>
    <row r="85" spans="1:26" ht="14.65" thickBot="1" x14ac:dyDescent="0.5">
      <c r="A85" s="38">
        <v>440</v>
      </c>
      <c r="B85" s="39" t="s">
        <v>110</v>
      </c>
      <c r="C85" s="40">
        <v>2</v>
      </c>
      <c r="D85" s="40">
        <v>2</v>
      </c>
      <c r="E85" s="41">
        <v>4</v>
      </c>
      <c r="F85" s="40">
        <v>21</v>
      </c>
      <c r="G85" s="40">
        <v>23</v>
      </c>
      <c r="H85" s="41">
        <v>44</v>
      </c>
      <c r="I85" s="40">
        <v>160</v>
      </c>
      <c r="J85" s="40">
        <v>137</v>
      </c>
      <c r="K85" s="41">
        <v>297</v>
      </c>
      <c r="L85" s="40">
        <v>145</v>
      </c>
      <c r="M85" s="40">
        <v>124</v>
      </c>
      <c r="N85" s="41">
        <v>269</v>
      </c>
      <c r="O85" s="40">
        <v>0</v>
      </c>
      <c r="P85" s="40">
        <v>2</v>
      </c>
      <c r="Q85" s="41">
        <v>2</v>
      </c>
      <c r="R85" s="40">
        <v>42</v>
      </c>
      <c r="S85" s="40">
        <v>24</v>
      </c>
      <c r="T85" s="41">
        <v>66</v>
      </c>
      <c r="U85" s="40">
        <v>9</v>
      </c>
      <c r="V85" s="40">
        <v>10</v>
      </c>
      <c r="W85" s="41">
        <v>19</v>
      </c>
      <c r="X85" s="40">
        <v>379</v>
      </c>
      <c r="Y85" s="40">
        <v>322</v>
      </c>
      <c r="Z85" s="40">
        <v>701</v>
      </c>
    </row>
    <row r="86" spans="1:26" ht="14.65" thickBot="1" x14ac:dyDescent="0.5">
      <c r="A86" s="42">
        <v>442</v>
      </c>
      <c r="B86" s="43" t="s">
        <v>111</v>
      </c>
      <c r="C86" s="44">
        <v>0</v>
      </c>
      <c r="D86" s="44">
        <v>0</v>
      </c>
      <c r="E86" s="45">
        <v>0</v>
      </c>
      <c r="F86" s="44">
        <v>22</v>
      </c>
      <c r="G86" s="44">
        <v>22</v>
      </c>
      <c r="H86" s="45">
        <v>44</v>
      </c>
      <c r="I86" s="44">
        <v>127</v>
      </c>
      <c r="J86" s="44">
        <v>112</v>
      </c>
      <c r="K86" s="45">
        <v>239</v>
      </c>
      <c r="L86" s="44">
        <v>213</v>
      </c>
      <c r="M86" s="44">
        <v>222</v>
      </c>
      <c r="N86" s="45">
        <v>435</v>
      </c>
      <c r="O86" s="44">
        <v>0</v>
      </c>
      <c r="P86" s="44">
        <v>1</v>
      </c>
      <c r="Q86" s="45">
        <v>1</v>
      </c>
      <c r="R86" s="44">
        <v>48</v>
      </c>
      <c r="S86" s="44">
        <v>38</v>
      </c>
      <c r="T86" s="45">
        <v>86</v>
      </c>
      <c r="U86" s="44">
        <v>15</v>
      </c>
      <c r="V86" s="44">
        <v>19</v>
      </c>
      <c r="W86" s="45">
        <v>34</v>
      </c>
      <c r="X86" s="44">
        <v>425</v>
      </c>
      <c r="Y86" s="44">
        <v>414</v>
      </c>
      <c r="Z86" s="44">
        <v>839</v>
      </c>
    </row>
    <row r="87" spans="1:26" ht="14.65" thickBot="1" x14ac:dyDescent="0.5">
      <c r="A87" s="38">
        <v>443</v>
      </c>
      <c r="B87" s="39" t="s">
        <v>112</v>
      </c>
      <c r="C87" s="40">
        <v>1</v>
      </c>
      <c r="D87" s="40">
        <v>0</v>
      </c>
      <c r="E87" s="41">
        <v>1</v>
      </c>
      <c r="F87" s="40">
        <v>14</v>
      </c>
      <c r="G87" s="40">
        <v>24</v>
      </c>
      <c r="H87" s="41">
        <v>38</v>
      </c>
      <c r="I87" s="40">
        <v>7</v>
      </c>
      <c r="J87" s="40">
        <v>9</v>
      </c>
      <c r="K87" s="41">
        <v>16</v>
      </c>
      <c r="L87" s="40">
        <v>10</v>
      </c>
      <c r="M87" s="40">
        <v>10</v>
      </c>
      <c r="N87" s="41">
        <v>20</v>
      </c>
      <c r="O87" s="40">
        <v>0</v>
      </c>
      <c r="P87" s="40">
        <v>0</v>
      </c>
      <c r="Q87" s="41">
        <v>0</v>
      </c>
      <c r="R87" s="40">
        <v>76</v>
      </c>
      <c r="S87" s="40">
        <v>81</v>
      </c>
      <c r="T87" s="41">
        <v>157</v>
      </c>
      <c r="U87" s="40">
        <v>3</v>
      </c>
      <c r="V87" s="40">
        <v>6</v>
      </c>
      <c r="W87" s="41">
        <v>9</v>
      </c>
      <c r="X87" s="40">
        <v>111</v>
      </c>
      <c r="Y87" s="40">
        <v>130</v>
      </c>
      <c r="Z87" s="40">
        <v>241</v>
      </c>
    </row>
    <row r="88" spans="1:26" ht="14.65" thickBot="1" x14ac:dyDescent="0.5">
      <c r="A88" s="42">
        <v>444</v>
      </c>
      <c r="B88" s="43" t="s">
        <v>113</v>
      </c>
      <c r="C88" s="44">
        <v>1</v>
      </c>
      <c r="D88" s="44">
        <v>1</v>
      </c>
      <c r="E88" s="45">
        <v>2</v>
      </c>
      <c r="F88" s="44">
        <v>8</v>
      </c>
      <c r="G88" s="44">
        <v>10</v>
      </c>
      <c r="H88" s="45">
        <v>18</v>
      </c>
      <c r="I88" s="44">
        <v>55</v>
      </c>
      <c r="J88" s="44">
        <v>32</v>
      </c>
      <c r="K88" s="45">
        <v>87</v>
      </c>
      <c r="L88" s="44">
        <v>166</v>
      </c>
      <c r="M88" s="44">
        <v>168</v>
      </c>
      <c r="N88" s="45">
        <v>334</v>
      </c>
      <c r="O88" s="44">
        <v>0</v>
      </c>
      <c r="P88" s="44">
        <v>1</v>
      </c>
      <c r="Q88" s="45">
        <v>1</v>
      </c>
      <c r="R88" s="44">
        <v>21</v>
      </c>
      <c r="S88" s="44">
        <v>32</v>
      </c>
      <c r="T88" s="45">
        <v>53</v>
      </c>
      <c r="U88" s="44">
        <v>9</v>
      </c>
      <c r="V88" s="44">
        <v>8</v>
      </c>
      <c r="W88" s="45">
        <v>17</v>
      </c>
      <c r="X88" s="44">
        <v>260</v>
      </c>
      <c r="Y88" s="44">
        <v>252</v>
      </c>
      <c r="Z88" s="44">
        <v>512</v>
      </c>
    </row>
    <row r="89" spans="1:26" ht="14.65" thickBot="1" x14ac:dyDescent="0.5">
      <c r="A89" s="38">
        <v>445</v>
      </c>
      <c r="B89" s="39" t="s">
        <v>114</v>
      </c>
      <c r="C89" s="40">
        <v>6</v>
      </c>
      <c r="D89" s="40">
        <v>6</v>
      </c>
      <c r="E89" s="41">
        <v>12</v>
      </c>
      <c r="F89" s="40">
        <v>57</v>
      </c>
      <c r="G89" s="40">
        <v>57</v>
      </c>
      <c r="H89" s="41">
        <v>114</v>
      </c>
      <c r="I89" s="40">
        <v>146</v>
      </c>
      <c r="J89" s="40">
        <v>142</v>
      </c>
      <c r="K89" s="41">
        <v>288</v>
      </c>
      <c r="L89" s="40">
        <v>740</v>
      </c>
      <c r="M89" s="40">
        <v>832</v>
      </c>
      <c r="N89" s="39">
        <v>1572</v>
      </c>
      <c r="O89" s="40">
        <v>0</v>
      </c>
      <c r="P89" s="40">
        <v>0</v>
      </c>
      <c r="Q89" s="41">
        <v>0</v>
      </c>
      <c r="R89" s="40">
        <v>121</v>
      </c>
      <c r="S89" s="40">
        <v>112</v>
      </c>
      <c r="T89" s="41">
        <v>233</v>
      </c>
      <c r="U89" s="40">
        <v>50</v>
      </c>
      <c r="V89" s="40">
        <v>36</v>
      </c>
      <c r="W89" s="41">
        <v>86</v>
      </c>
      <c r="X89" s="40">
        <v>1120</v>
      </c>
      <c r="Y89" s="40">
        <v>1185</v>
      </c>
      <c r="Z89" s="40">
        <v>2305</v>
      </c>
    </row>
    <row r="90" spans="1:26" ht="14.65" thickBot="1" x14ac:dyDescent="0.5">
      <c r="A90" s="42">
        <v>446</v>
      </c>
      <c r="B90" s="43" t="s">
        <v>115</v>
      </c>
      <c r="C90" s="44">
        <v>2</v>
      </c>
      <c r="D90" s="44">
        <v>2</v>
      </c>
      <c r="E90" s="45">
        <v>4</v>
      </c>
      <c r="F90" s="44">
        <v>19</v>
      </c>
      <c r="G90" s="44">
        <v>29</v>
      </c>
      <c r="H90" s="45">
        <v>48</v>
      </c>
      <c r="I90" s="44">
        <v>32</v>
      </c>
      <c r="J90" s="44">
        <v>43</v>
      </c>
      <c r="K90" s="45">
        <v>75</v>
      </c>
      <c r="L90" s="44">
        <v>156</v>
      </c>
      <c r="M90" s="44">
        <v>164</v>
      </c>
      <c r="N90" s="45">
        <v>320</v>
      </c>
      <c r="O90" s="44">
        <v>0</v>
      </c>
      <c r="P90" s="44">
        <v>0</v>
      </c>
      <c r="Q90" s="45">
        <v>0</v>
      </c>
      <c r="R90" s="44">
        <v>17</v>
      </c>
      <c r="S90" s="44">
        <v>24</v>
      </c>
      <c r="T90" s="45">
        <v>41</v>
      </c>
      <c r="U90" s="44">
        <v>11</v>
      </c>
      <c r="V90" s="44">
        <v>11</v>
      </c>
      <c r="W90" s="45">
        <v>22</v>
      </c>
      <c r="X90" s="44">
        <v>237</v>
      </c>
      <c r="Y90" s="44">
        <v>273</v>
      </c>
      <c r="Z90" s="44">
        <v>510</v>
      </c>
    </row>
    <row r="91" spans="1:26" ht="14.65" thickBot="1" x14ac:dyDescent="0.5">
      <c r="A91" s="38">
        <v>447</v>
      </c>
      <c r="B91" s="39" t="s">
        <v>116</v>
      </c>
      <c r="C91" s="40">
        <v>0</v>
      </c>
      <c r="D91" s="40">
        <v>0</v>
      </c>
      <c r="E91" s="41">
        <v>0</v>
      </c>
      <c r="F91" s="40">
        <v>22</v>
      </c>
      <c r="G91" s="40">
        <v>36</v>
      </c>
      <c r="H91" s="41">
        <v>58</v>
      </c>
      <c r="I91" s="40">
        <v>58</v>
      </c>
      <c r="J91" s="40">
        <v>70</v>
      </c>
      <c r="K91" s="41">
        <v>128</v>
      </c>
      <c r="L91" s="40">
        <v>64</v>
      </c>
      <c r="M91" s="40">
        <v>82</v>
      </c>
      <c r="N91" s="41">
        <v>146</v>
      </c>
      <c r="O91" s="40">
        <v>1</v>
      </c>
      <c r="P91" s="40">
        <v>2</v>
      </c>
      <c r="Q91" s="41">
        <v>3</v>
      </c>
      <c r="R91" s="40">
        <v>254</v>
      </c>
      <c r="S91" s="40">
        <v>224</v>
      </c>
      <c r="T91" s="41">
        <v>478</v>
      </c>
      <c r="U91" s="40">
        <v>17</v>
      </c>
      <c r="V91" s="40">
        <v>13</v>
      </c>
      <c r="W91" s="41">
        <v>30</v>
      </c>
      <c r="X91" s="40">
        <v>416</v>
      </c>
      <c r="Y91" s="40">
        <v>427</v>
      </c>
      <c r="Z91" s="40">
        <v>843</v>
      </c>
    </row>
    <row r="92" spans="1:26" ht="14.65" thickBot="1" x14ac:dyDescent="0.5">
      <c r="A92" s="42">
        <v>448</v>
      </c>
      <c r="B92" s="43" t="s">
        <v>117</v>
      </c>
      <c r="C92" s="44">
        <v>2</v>
      </c>
      <c r="D92" s="44">
        <v>4</v>
      </c>
      <c r="E92" s="45">
        <v>6</v>
      </c>
      <c r="F92" s="44">
        <v>7</v>
      </c>
      <c r="G92" s="44">
        <v>10</v>
      </c>
      <c r="H92" s="45">
        <v>17</v>
      </c>
      <c r="I92" s="44">
        <v>252</v>
      </c>
      <c r="J92" s="44">
        <v>240</v>
      </c>
      <c r="K92" s="45">
        <v>492</v>
      </c>
      <c r="L92" s="44">
        <v>140</v>
      </c>
      <c r="M92" s="44">
        <v>128</v>
      </c>
      <c r="N92" s="45">
        <v>268</v>
      </c>
      <c r="O92" s="44">
        <v>0</v>
      </c>
      <c r="P92" s="44">
        <v>2</v>
      </c>
      <c r="Q92" s="45">
        <v>2</v>
      </c>
      <c r="R92" s="44">
        <v>8</v>
      </c>
      <c r="S92" s="44">
        <v>5</v>
      </c>
      <c r="T92" s="45">
        <v>13</v>
      </c>
      <c r="U92" s="44">
        <v>3</v>
      </c>
      <c r="V92" s="44">
        <v>3</v>
      </c>
      <c r="W92" s="45">
        <v>6</v>
      </c>
      <c r="X92" s="44">
        <v>412</v>
      </c>
      <c r="Y92" s="44">
        <v>392</v>
      </c>
      <c r="Z92" s="44">
        <v>804</v>
      </c>
    </row>
    <row r="93" spans="1:26" ht="14.65" thickBot="1" x14ac:dyDescent="0.5">
      <c r="A93" s="38">
        <v>449</v>
      </c>
      <c r="B93" s="39" t="s">
        <v>118</v>
      </c>
      <c r="C93" s="40">
        <v>0</v>
      </c>
      <c r="D93" s="40">
        <v>1</v>
      </c>
      <c r="E93" s="41">
        <v>1</v>
      </c>
      <c r="F93" s="40">
        <v>15</v>
      </c>
      <c r="G93" s="40">
        <v>16</v>
      </c>
      <c r="H93" s="41">
        <v>31</v>
      </c>
      <c r="I93" s="40">
        <v>39</v>
      </c>
      <c r="J93" s="40">
        <v>32</v>
      </c>
      <c r="K93" s="41">
        <v>71</v>
      </c>
      <c r="L93" s="40">
        <v>51</v>
      </c>
      <c r="M93" s="40">
        <v>41</v>
      </c>
      <c r="N93" s="41">
        <v>92</v>
      </c>
      <c r="O93" s="40">
        <v>0</v>
      </c>
      <c r="P93" s="40">
        <v>0</v>
      </c>
      <c r="Q93" s="41">
        <v>0</v>
      </c>
      <c r="R93" s="40">
        <v>121</v>
      </c>
      <c r="S93" s="40">
        <v>114</v>
      </c>
      <c r="T93" s="41">
        <v>235</v>
      </c>
      <c r="U93" s="40">
        <v>13</v>
      </c>
      <c r="V93" s="40">
        <v>13</v>
      </c>
      <c r="W93" s="41">
        <v>26</v>
      </c>
      <c r="X93" s="40">
        <v>239</v>
      </c>
      <c r="Y93" s="40">
        <v>217</v>
      </c>
      <c r="Z93" s="40">
        <v>456</v>
      </c>
    </row>
    <row r="94" spans="1:26" ht="14.65" thickBot="1" x14ac:dyDescent="0.5">
      <c r="A94" s="42">
        <v>450</v>
      </c>
      <c r="B94" s="43" t="s">
        <v>119</v>
      </c>
      <c r="C94" s="44">
        <v>0</v>
      </c>
      <c r="D94" s="44">
        <v>1</v>
      </c>
      <c r="E94" s="45">
        <v>1</v>
      </c>
      <c r="F94" s="44">
        <v>28</v>
      </c>
      <c r="G94" s="44">
        <v>26</v>
      </c>
      <c r="H94" s="45">
        <v>54</v>
      </c>
      <c r="I94" s="44">
        <v>219</v>
      </c>
      <c r="J94" s="44">
        <v>233</v>
      </c>
      <c r="K94" s="45">
        <v>452</v>
      </c>
      <c r="L94" s="44">
        <v>285</v>
      </c>
      <c r="M94" s="44">
        <v>244</v>
      </c>
      <c r="N94" s="45">
        <v>529</v>
      </c>
      <c r="O94" s="44">
        <v>1</v>
      </c>
      <c r="P94" s="44">
        <v>2</v>
      </c>
      <c r="Q94" s="45">
        <v>3</v>
      </c>
      <c r="R94" s="44">
        <v>86</v>
      </c>
      <c r="S94" s="44">
        <v>65</v>
      </c>
      <c r="T94" s="45">
        <v>151</v>
      </c>
      <c r="U94" s="44">
        <v>11</v>
      </c>
      <c r="V94" s="44">
        <v>14</v>
      </c>
      <c r="W94" s="45">
        <v>25</v>
      </c>
      <c r="X94" s="44">
        <v>630</v>
      </c>
      <c r="Y94" s="44">
        <v>585</v>
      </c>
      <c r="Z94" s="44">
        <v>1215</v>
      </c>
    </row>
    <row r="95" spans="1:26" ht="14.65" thickBot="1" x14ac:dyDescent="0.5">
      <c r="A95" s="38">
        <v>451</v>
      </c>
      <c r="B95" s="39" t="s">
        <v>120</v>
      </c>
      <c r="C95" s="40">
        <v>1</v>
      </c>
      <c r="D95" s="40">
        <v>0</v>
      </c>
      <c r="E95" s="41">
        <v>1</v>
      </c>
      <c r="F95" s="40">
        <v>63</v>
      </c>
      <c r="G95" s="40">
        <v>58</v>
      </c>
      <c r="H95" s="41">
        <v>121</v>
      </c>
      <c r="I95" s="40">
        <v>28</v>
      </c>
      <c r="J95" s="40">
        <v>17</v>
      </c>
      <c r="K95" s="41">
        <v>45</v>
      </c>
      <c r="L95" s="40">
        <v>22</v>
      </c>
      <c r="M95" s="40">
        <v>28</v>
      </c>
      <c r="N95" s="41">
        <v>50</v>
      </c>
      <c r="O95" s="40">
        <v>0</v>
      </c>
      <c r="P95" s="40">
        <v>0</v>
      </c>
      <c r="Q95" s="41">
        <v>0</v>
      </c>
      <c r="R95" s="40">
        <v>136</v>
      </c>
      <c r="S95" s="40">
        <v>136</v>
      </c>
      <c r="T95" s="41">
        <v>272</v>
      </c>
      <c r="U95" s="40">
        <v>5</v>
      </c>
      <c r="V95" s="40">
        <v>9</v>
      </c>
      <c r="W95" s="41">
        <v>14</v>
      </c>
      <c r="X95" s="40">
        <v>255</v>
      </c>
      <c r="Y95" s="40">
        <v>248</v>
      </c>
      <c r="Z95" s="40">
        <v>503</v>
      </c>
    </row>
    <row r="96" spans="1:26" ht="14.65" thickBot="1" x14ac:dyDescent="0.5">
      <c r="A96" s="42">
        <v>453</v>
      </c>
      <c r="B96" s="43" t="s">
        <v>121</v>
      </c>
      <c r="C96" s="44">
        <v>0</v>
      </c>
      <c r="D96" s="44">
        <v>1</v>
      </c>
      <c r="E96" s="45">
        <v>1</v>
      </c>
      <c r="F96" s="44">
        <v>3</v>
      </c>
      <c r="G96" s="44">
        <v>10</v>
      </c>
      <c r="H96" s="45">
        <v>13</v>
      </c>
      <c r="I96" s="44">
        <v>191</v>
      </c>
      <c r="J96" s="44">
        <v>196</v>
      </c>
      <c r="K96" s="45">
        <v>387</v>
      </c>
      <c r="L96" s="44">
        <v>75</v>
      </c>
      <c r="M96" s="44">
        <v>73</v>
      </c>
      <c r="N96" s="45">
        <v>148</v>
      </c>
      <c r="O96" s="44">
        <v>0</v>
      </c>
      <c r="P96" s="44">
        <v>0</v>
      </c>
      <c r="Q96" s="45">
        <v>0</v>
      </c>
      <c r="R96" s="44">
        <v>12</v>
      </c>
      <c r="S96" s="44">
        <v>9</v>
      </c>
      <c r="T96" s="45">
        <v>21</v>
      </c>
      <c r="U96" s="44">
        <v>3</v>
      </c>
      <c r="V96" s="44">
        <v>2</v>
      </c>
      <c r="W96" s="45">
        <v>5</v>
      </c>
      <c r="X96" s="44">
        <v>284</v>
      </c>
      <c r="Y96" s="44">
        <v>291</v>
      </c>
      <c r="Z96" s="44">
        <v>575</v>
      </c>
    </row>
    <row r="97" spans="1:26" ht="14.65" thickBot="1" x14ac:dyDescent="0.5">
      <c r="A97" s="38">
        <v>454</v>
      </c>
      <c r="B97" s="39" t="s">
        <v>122</v>
      </c>
      <c r="C97" s="40">
        <v>0</v>
      </c>
      <c r="D97" s="40">
        <v>1</v>
      </c>
      <c r="E97" s="41">
        <v>1</v>
      </c>
      <c r="F97" s="40">
        <v>9</v>
      </c>
      <c r="G97" s="40">
        <v>3</v>
      </c>
      <c r="H97" s="41">
        <v>12</v>
      </c>
      <c r="I97" s="40">
        <v>31</v>
      </c>
      <c r="J97" s="40">
        <v>26</v>
      </c>
      <c r="K97" s="41">
        <v>57</v>
      </c>
      <c r="L97" s="40">
        <v>72</v>
      </c>
      <c r="M97" s="40">
        <v>36</v>
      </c>
      <c r="N97" s="41">
        <v>108</v>
      </c>
      <c r="O97" s="40">
        <v>0</v>
      </c>
      <c r="P97" s="40">
        <v>0</v>
      </c>
      <c r="Q97" s="41">
        <v>0</v>
      </c>
      <c r="R97" s="40">
        <v>24</v>
      </c>
      <c r="S97" s="40">
        <v>18</v>
      </c>
      <c r="T97" s="41">
        <v>42</v>
      </c>
      <c r="U97" s="40">
        <v>3</v>
      </c>
      <c r="V97" s="40">
        <v>0</v>
      </c>
      <c r="W97" s="41">
        <v>3</v>
      </c>
      <c r="X97" s="40">
        <v>139</v>
      </c>
      <c r="Y97" s="40">
        <v>84</v>
      </c>
      <c r="Z97" s="40">
        <v>223</v>
      </c>
    </row>
    <row r="98" spans="1:26" ht="14.65" thickBot="1" x14ac:dyDescent="0.5">
      <c r="A98" s="42">
        <v>455</v>
      </c>
      <c r="B98" s="43" t="s">
        <v>123</v>
      </c>
      <c r="C98" s="44">
        <v>0</v>
      </c>
      <c r="D98" s="44">
        <v>1</v>
      </c>
      <c r="E98" s="45">
        <v>1</v>
      </c>
      <c r="F98" s="44">
        <v>34</v>
      </c>
      <c r="G98" s="44">
        <v>26</v>
      </c>
      <c r="H98" s="45">
        <v>60</v>
      </c>
      <c r="I98" s="44">
        <v>146</v>
      </c>
      <c r="J98" s="44">
        <v>120</v>
      </c>
      <c r="K98" s="45">
        <v>266</v>
      </c>
      <c r="L98" s="44">
        <v>137</v>
      </c>
      <c r="M98" s="44">
        <v>134</v>
      </c>
      <c r="N98" s="45">
        <v>271</v>
      </c>
      <c r="O98" s="44">
        <v>1</v>
      </c>
      <c r="P98" s="44">
        <v>1</v>
      </c>
      <c r="Q98" s="45">
        <v>2</v>
      </c>
      <c r="R98" s="44">
        <v>192</v>
      </c>
      <c r="S98" s="44">
        <v>185</v>
      </c>
      <c r="T98" s="45">
        <v>377</v>
      </c>
      <c r="U98" s="44">
        <v>22</v>
      </c>
      <c r="V98" s="44">
        <v>17</v>
      </c>
      <c r="W98" s="45">
        <v>39</v>
      </c>
      <c r="X98" s="44">
        <v>532</v>
      </c>
      <c r="Y98" s="44">
        <v>484</v>
      </c>
      <c r="Z98" s="44">
        <v>1016</v>
      </c>
    </row>
    <row r="99" spans="1:26" ht="14.65" thickBot="1" x14ac:dyDescent="0.5">
      <c r="A99" s="38">
        <v>457</v>
      </c>
      <c r="B99" s="39" t="s">
        <v>124</v>
      </c>
      <c r="C99" s="40">
        <v>0</v>
      </c>
      <c r="D99" s="40">
        <v>3</v>
      </c>
      <c r="E99" s="41">
        <v>3</v>
      </c>
      <c r="F99" s="40">
        <v>21</v>
      </c>
      <c r="G99" s="40">
        <v>17</v>
      </c>
      <c r="H99" s="41">
        <v>38</v>
      </c>
      <c r="I99" s="40">
        <v>251</v>
      </c>
      <c r="J99" s="40">
        <v>248</v>
      </c>
      <c r="K99" s="41">
        <v>499</v>
      </c>
      <c r="L99" s="40">
        <v>429</v>
      </c>
      <c r="M99" s="40">
        <v>400</v>
      </c>
      <c r="N99" s="41">
        <v>829</v>
      </c>
      <c r="O99" s="40">
        <v>0</v>
      </c>
      <c r="P99" s="40">
        <v>1</v>
      </c>
      <c r="Q99" s="41">
        <v>1</v>
      </c>
      <c r="R99" s="40">
        <v>37</v>
      </c>
      <c r="S99" s="40">
        <v>37</v>
      </c>
      <c r="T99" s="41">
        <v>74</v>
      </c>
      <c r="U99" s="40">
        <v>18</v>
      </c>
      <c r="V99" s="40">
        <v>16</v>
      </c>
      <c r="W99" s="41">
        <v>34</v>
      </c>
      <c r="X99" s="40">
        <v>756</v>
      </c>
      <c r="Y99" s="40">
        <v>722</v>
      </c>
      <c r="Z99" s="40">
        <v>1478</v>
      </c>
    </row>
    <row r="100" spans="1:26" ht="14.65" thickBot="1" x14ac:dyDescent="0.5">
      <c r="A100" s="42">
        <v>459</v>
      </c>
      <c r="B100" s="43" t="s">
        <v>125</v>
      </c>
      <c r="C100" s="44">
        <v>0</v>
      </c>
      <c r="D100" s="44">
        <v>0</v>
      </c>
      <c r="E100" s="45">
        <v>0</v>
      </c>
      <c r="F100" s="44">
        <v>1</v>
      </c>
      <c r="G100" s="44">
        <v>2</v>
      </c>
      <c r="H100" s="45">
        <v>3</v>
      </c>
      <c r="I100" s="44">
        <v>187</v>
      </c>
      <c r="J100" s="44">
        <v>188</v>
      </c>
      <c r="K100" s="45">
        <v>375</v>
      </c>
      <c r="L100" s="44">
        <v>19</v>
      </c>
      <c r="M100" s="44">
        <v>28</v>
      </c>
      <c r="N100" s="45">
        <v>47</v>
      </c>
      <c r="O100" s="44">
        <v>0</v>
      </c>
      <c r="P100" s="44">
        <v>0</v>
      </c>
      <c r="Q100" s="45">
        <v>0</v>
      </c>
      <c r="R100" s="44">
        <v>14</v>
      </c>
      <c r="S100" s="44">
        <v>14</v>
      </c>
      <c r="T100" s="45">
        <v>28</v>
      </c>
      <c r="U100" s="44">
        <v>5</v>
      </c>
      <c r="V100" s="44">
        <v>3</v>
      </c>
      <c r="W100" s="45">
        <v>8</v>
      </c>
      <c r="X100" s="44">
        <v>226</v>
      </c>
      <c r="Y100" s="44">
        <v>235</v>
      </c>
      <c r="Z100" s="44">
        <v>461</v>
      </c>
    </row>
    <row r="101" spans="1:26" ht="14.65" thickBot="1" x14ac:dyDescent="0.5">
      <c r="A101" s="38">
        <v>461</v>
      </c>
      <c r="B101" s="39" t="s">
        <v>209</v>
      </c>
      <c r="C101" s="40">
        <v>1</v>
      </c>
      <c r="D101" s="40">
        <v>0</v>
      </c>
      <c r="E101" s="41">
        <v>1</v>
      </c>
      <c r="F101" s="40">
        <v>1</v>
      </c>
      <c r="G101" s="40">
        <v>0</v>
      </c>
      <c r="H101" s="41">
        <v>1</v>
      </c>
      <c r="I101" s="40">
        <v>4</v>
      </c>
      <c r="J101" s="40">
        <v>2</v>
      </c>
      <c r="K101" s="41">
        <v>6</v>
      </c>
      <c r="L101" s="40">
        <v>36</v>
      </c>
      <c r="M101" s="40">
        <v>8</v>
      </c>
      <c r="N101" s="41">
        <v>44</v>
      </c>
      <c r="O101" s="40">
        <v>0</v>
      </c>
      <c r="P101" s="40">
        <v>0</v>
      </c>
      <c r="Q101" s="41">
        <v>0</v>
      </c>
      <c r="R101" s="40">
        <v>9</v>
      </c>
      <c r="S101" s="40">
        <v>4</v>
      </c>
      <c r="T101" s="41">
        <v>13</v>
      </c>
      <c r="U101" s="40">
        <v>5</v>
      </c>
      <c r="V101" s="40">
        <v>0</v>
      </c>
      <c r="W101" s="41">
        <v>5</v>
      </c>
      <c r="X101" s="40">
        <v>56</v>
      </c>
      <c r="Y101" s="40">
        <v>14</v>
      </c>
      <c r="Z101" s="40">
        <v>70</v>
      </c>
    </row>
    <row r="102" spans="1:26" ht="14.65" thickBot="1" x14ac:dyDescent="0.5">
      <c r="A102" s="42">
        <v>462</v>
      </c>
      <c r="B102" s="43" t="s">
        <v>127</v>
      </c>
      <c r="C102" s="44">
        <v>1</v>
      </c>
      <c r="D102" s="44">
        <v>2</v>
      </c>
      <c r="E102" s="45">
        <v>3</v>
      </c>
      <c r="F102" s="44">
        <v>18</v>
      </c>
      <c r="G102" s="44">
        <v>21</v>
      </c>
      <c r="H102" s="45">
        <v>39</v>
      </c>
      <c r="I102" s="44">
        <v>66</v>
      </c>
      <c r="J102" s="44">
        <v>52</v>
      </c>
      <c r="K102" s="45">
        <v>118</v>
      </c>
      <c r="L102" s="44">
        <v>213</v>
      </c>
      <c r="M102" s="44">
        <v>209</v>
      </c>
      <c r="N102" s="45">
        <v>422</v>
      </c>
      <c r="O102" s="44">
        <v>0</v>
      </c>
      <c r="P102" s="44">
        <v>0</v>
      </c>
      <c r="Q102" s="45">
        <v>0</v>
      </c>
      <c r="R102" s="44">
        <v>46</v>
      </c>
      <c r="S102" s="44">
        <v>37</v>
      </c>
      <c r="T102" s="45">
        <v>83</v>
      </c>
      <c r="U102" s="44">
        <v>12</v>
      </c>
      <c r="V102" s="44">
        <v>10</v>
      </c>
      <c r="W102" s="45">
        <v>22</v>
      </c>
      <c r="X102" s="44">
        <v>356</v>
      </c>
      <c r="Y102" s="44">
        <v>331</v>
      </c>
      <c r="Z102" s="44">
        <v>687</v>
      </c>
    </row>
    <row r="103" spans="1:26" ht="14.65" thickBot="1" x14ac:dyDescent="0.5">
      <c r="A103" s="38">
        <v>463</v>
      </c>
      <c r="B103" s="39" t="s">
        <v>128</v>
      </c>
      <c r="C103" s="40">
        <v>0</v>
      </c>
      <c r="D103" s="40">
        <v>2</v>
      </c>
      <c r="E103" s="41">
        <v>2</v>
      </c>
      <c r="F103" s="40">
        <v>9</v>
      </c>
      <c r="G103" s="40">
        <v>8</v>
      </c>
      <c r="H103" s="41">
        <v>17</v>
      </c>
      <c r="I103" s="40">
        <v>54</v>
      </c>
      <c r="J103" s="40">
        <v>37</v>
      </c>
      <c r="K103" s="41">
        <v>91</v>
      </c>
      <c r="L103" s="40">
        <v>160</v>
      </c>
      <c r="M103" s="40">
        <v>182</v>
      </c>
      <c r="N103" s="41">
        <v>342</v>
      </c>
      <c r="O103" s="40">
        <v>0</v>
      </c>
      <c r="P103" s="40">
        <v>0</v>
      </c>
      <c r="Q103" s="41">
        <v>0</v>
      </c>
      <c r="R103" s="40">
        <v>17</v>
      </c>
      <c r="S103" s="40">
        <v>15</v>
      </c>
      <c r="T103" s="41">
        <v>32</v>
      </c>
      <c r="U103" s="40">
        <v>4</v>
      </c>
      <c r="V103" s="40">
        <v>9</v>
      </c>
      <c r="W103" s="41">
        <v>13</v>
      </c>
      <c r="X103" s="40">
        <v>244</v>
      </c>
      <c r="Y103" s="40">
        <v>253</v>
      </c>
      <c r="Z103" s="40">
        <v>497</v>
      </c>
    </row>
    <row r="104" spans="1:26" ht="14.65" thickBot="1" x14ac:dyDescent="0.5">
      <c r="A104" s="42">
        <v>464</v>
      </c>
      <c r="B104" s="43" t="s">
        <v>129</v>
      </c>
      <c r="C104" s="44">
        <v>2</v>
      </c>
      <c r="D104" s="44">
        <v>1</v>
      </c>
      <c r="E104" s="45">
        <v>3</v>
      </c>
      <c r="F104" s="44">
        <v>22</v>
      </c>
      <c r="G104" s="44">
        <v>21</v>
      </c>
      <c r="H104" s="45">
        <v>43</v>
      </c>
      <c r="I104" s="44">
        <v>26</v>
      </c>
      <c r="J104" s="44">
        <v>37</v>
      </c>
      <c r="K104" s="45">
        <v>63</v>
      </c>
      <c r="L104" s="44">
        <v>148</v>
      </c>
      <c r="M104" s="44">
        <v>127</v>
      </c>
      <c r="N104" s="45">
        <v>275</v>
      </c>
      <c r="O104" s="44">
        <v>0</v>
      </c>
      <c r="P104" s="44">
        <v>0</v>
      </c>
      <c r="Q104" s="45">
        <v>0</v>
      </c>
      <c r="R104" s="44">
        <v>141</v>
      </c>
      <c r="S104" s="44">
        <v>98</v>
      </c>
      <c r="T104" s="45">
        <v>239</v>
      </c>
      <c r="U104" s="44">
        <v>7</v>
      </c>
      <c r="V104" s="44">
        <v>8</v>
      </c>
      <c r="W104" s="45">
        <v>15</v>
      </c>
      <c r="X104" s="44">
        <v>346</v>
      </c>
      <c r="Y104" s="44">
        <v>292</v>
      </c>
      <c r="Z104" s="44">
        <v>638</v>
      </c>
    </row>
    <row r="105" spans="1:26" ht="14.65" thickBot="1" x14ac:dyDescent="0.5">
      <c r="A105" s="38">
        <v>466</v>
      </c>
      <c r="B105" s="39" t="s">
        <v>130</v>
      </c>
      <c r="C105" s="40">
        <v>3</v>
      </c>
      <c r="D105" s="40">
        <v>3</v>
      </c>
      <c r="E105" s="41">
        <v>6</v>
      </c>
      <c r="F105" s="40">
        <v>54</v>
      </c>
      <c r="G105" s="40">
        <v>63</v>
      </c>
      <c r="H105" s="41">
        <v>117</v>
      </c>
      <c r="I105" s="40">
        <v>219</v>
      </c>
      <c r="J105" s="40">
        <v>219</v>
      </c>
      <c r="K105" s="41">
        <v>438</v>
      </c>
      <c r="L105" s="40">
        <v>390</v>
      </c>
      <c r="M105" s="40">
        <v>377</v>
      </c>
      <c r="N105" s="41">
        <v>767</v>
      </c>
      <c r="O105" s="40">
        <v>0</v>
      </c>
      <c r="P105" s="40">
        <v>3</v>
      </c>
      <c r="Q105" s="41">
        <v>3</v>
      </c>
      <c r="R105" s="40">
        <v>1041</v>
      </c>
      <c r="S105" s="40">
        <v>1140</v>
      </c>
      <c r="T105" s="39">
        <v>2181</v>
      </c>
      <c r="U105" s="40">
        <v>38</v>
      </c>
      <c r="V105" s="40">
        <v>43</v>
      </c>
      <c r="W105" s="41">
        <v>81</v>
      </c>
      <c r="X105" s="40">
        <v>1745</v>
      </c>
      <c r="Y105" s="40">
        <v>1848</v>
      </c>
      <c r="Z105" s="40">
        <v>3593</v>
      </c>
    </row>
    <row r="106" spans="1:26" ht="14.65" thickBot="1" x14ac:dyDescent="0.5">
      <c r="A106" s="42">
        <v>468</v>
      </c>
      <c r="B106" s="43" t="s">
        <v>131</v>
      </c>
      <c r="C106" s="44">
        <v>0</v>
      </c>
      <c r="D106" s="44">
        <v>1</v>
      </c>
      <c r="E106" s="45">
        <v>1</v>
      </c>
      <c r="F106" s="44">
        <v>64</v>
      </c>
      <c r="G106" s="44">
        <v>58</v>
      </c>
      <c r="H106" s="45">
        <v>122</v>
      </c>
      <c r="I106" s="44">
        <v>104</v>
      </c>
      <c r="J106" s="44">
        <v>95</v>
      </c>
      <c r="K106" s="45">
        <v>199</v>
      </c>
      <c r="L106" s="44">
        <v>257</v>
      </c>
      <c r="M106" s="44">
        <v>236</v>
      </c>
      <c r="N106" s="45">
        <v>493</v>
      </c>
      <c r="O106" s="44">
        <v>0</v>
      </c>
      <c r="P106" s="44">
        <v>0</v>
      </c>
      <c r="Q106" s="45">
        <v>0</v>
      </c>
      <c r="R106" s="44">
        <v>16</v>
      </c>
      <c r="S106" s="44">
        <v>14</v>
      </c>
      <c r="T106" s="45">
        <v>30</v>
      </c>
      <c r="U106" s="44">
        <v>10</v>
      </c>
      <c r="V106" s="44">
        <v>9</v>
      </c>
      <c r="W106" s="45">
        <v>19</v>
      </c>
      <c r="X106" s="44">
        <v>451</v>
      </c>
      <c r="Y106" s="44">
        <v>413</v>
      </c>
      <c r="Z106" s="44">
        <v>864</v>
      </c>
    </row>
    <row r="107" spans="1:26" ht="14.65" thickBot="1" x14ac:dyDescent="0.5">
      <c r="A107" s="38">
        <v>471</v>
      </c>
      <c r="B107" s="39" t="s">
        <v>132</v>
      </c>
      <c r="C107" s="40">
        <v>0</v>
      </c>
      <c r="D107" s="40">
        <v>1</v>
      </c>
      <c r="E107" s="41">
        <v>1</v>
      </c>
      <c r="F107" s="40">
        <v>2</v>
      </c>
      <c r="G107" s="40">
        <v>4</v>
      </c>
      <c r="H107" s="41">
        <v>6</v>
      </c>
      <c r="I107" s="40">
        <v>320</v>
      </c>
      <c r="J107" s="40">
        <v>296</v>
      </c>
      <c r="K107" s="41">
        <v>616</v>
      </c>
      <c r="L107" s="40">
        <v>108</v>
      </c>
      <c r="M107" s="40">
        <v>93</v>
      </c>
      <c r="N107" s="41">
        <v>201</v>
      </c>
      <c r="O107" s="40">
        <v>0</v>
      </c>
      <c r="P107" s="40">
        <v>0</v>
      </c>
      <c r="Q107" s="41">
        <v>0</v>
      </c>
      <c r="R107" s="40">
        <v>2</v>
      </c>
      <c r="S107" s="40">
        <v>2</v>
      </c>
      <c r="T107" s="41">
        <v>4</v>
      </c>
      <c r="U107" s="40">
        <v>2</v>
      </c>
      <c r="V107" s="40">
        <v>4</v>
      </c>
      <c r="W107" s="41">
        <v>6</v>
      </c>
      <c r="X107" s="40">
        <v>434</v>
      </c>
      <c r="Y107" s="40">
        <v>400</v>
      </c>
      <c r="Z107" s="40">
        <v>834</v>
      </c>
    </row>
    <row r="108" spans="1:26" ht="14.65" thickBot="1" x14ac:dyDescent="0.5">
      <c r="A108" s="42">
        <v>474</v>
      </c>
      <c r="B108" s="43" t="s">
        <v>133</v>
      </c>
      <c r="C108" s="44">
        <v>0</v>
      </c>
      <c r="D108" s="44">
        <v>0</v>
      </c>
      <c r="E108" s="45">
        <v>0</v>
      </c>
      <c r="F108" s="44">
        <v>12</v>
      </c>
      <c r="G108" s="44">
        <v>11</v>
      </c>
      <c r="H108" s="45">
        <v>23</v>
      </c>
      <c r="I108" s="44">
        <v>196</v>
      </c>
      <c r="J108" s="44">
        <v>161</v>
      </c>
      <c r="K108" s="45">
        <v>357</v>
      </c>
      <c r="L108" s="44">
        <v>147</v>
      </c>
      <c r="M108" s="44">
        <v>154</v>
      </c>
      <c r="N108" s="45">
        <v>301</v>
      </c>
      <c r="O108" s="44">
        <v>0</v>
      </c>
      <c r="P108" s="44">
        <v>0</v>
      </c>
      <c r="Q108" s="45">
        <v>0</v>
      </c>
      <c r="R108" s="44">
        <v>12</v>
      </c>
      <c r="S108" s="44">
        <v>13</v>
      </c>
      <c r="T108" s="45">
        <v>25</v>
      </c>
      <c r="U108" s="44">
        <v>6</v>
      </c>
      <c r="V108" s="44">
        <v>5</v>
      </c>
      <c r="W108" s="45">
        <v>11</v>
      </c>
      <c r="X108" s="44">
        <v>373</v>
      </c>
      <c r="Y108" s="44">
        <v>344</v>
      </c>
      <c r="Z108" s="44">
        <v>717</v>
      </c>
    </row>
    <row r="109" spans="1:26" ht="14.65" thickBot="1" x14ac:dyDescent="0.5">
      <c r="A109" s="38">
        <v>475</v>
      </c>
      <c r="B109" s="39" t="s">
        <v>134</v>
      </c>
      <c r="C109" s="40">
        <v>0</v>
      </c>
      <c r="D109" s="40">
        <v>0</v>
      </c>
      <c r="E109" s="41">
        <v>0</v>
      </c>
      <c r="F109" s="40">
        <v>13</v>
      </c>
      <c r="G109" s="40">
        <v>4</v>
      </c>
      <c r="H109" s="41">
        <v>17</v>
      </c>
      <c r="I109" s="40">
        <v>46</v>
      </c>
      <c r="J109" s="40">
        <v>32</v>
      </c>
      <c r="K109" s="41">
        <v>78</v>
      </c>
      <c r="L109" s="40">
        <v>139</v>
      </c>
      <c r="M109" s="40">
        <v>111</v>
      </c>
      <c r="N109" s="41">
        <v>250</v>
      </c>
      <c r="O109" s="40">
        <v>0</v>
      </c>
      <c r="P109" s="40">
        <v>0</v>
      </c>
      <c r="Q109" s="41">
        <v>0</v>
      </c>
      <c r="R109" s="40">
        <v>10</v>
      </c>
      <c r="S109" s="40">
        <v>7</v>
      </c>
      <c r="T109" s="41">
        <v>17</v>
      </c>
      <c r="U109" s="40">
        <v>7</v>
      </c>
      <c r="V109" s="40">
        <v>2</v>
      </c>
      <c r="W109" s="41">
        <v>9</v>
      </c>
      <c r="X109" s="40">
        <v>215</v>
      </c>
      <c r="Y109" s="40">
        <v>156</v>
      </c>
      <c r="Z109" s="40">
        <v>371</v>
      </c>
    </row>
    <row r="110" spans="1:26" ht="14.65" thickBot="1" x14ac:dyDescent="0.5">
      <c r="A110" s="42">
        <v>478</v>
      </c>
      <c r="B110" s="43" t="s">
        <v>135</v>
      </c>
      <c r="C110" s="44">
        <v>1</v>
      </c>
      <c r="D110" s="44">
        <v>1</v>
      </c>
      <c r="E110" s="45">
        <v>2</v>
      </c>
      <c r="F110" s="44">
        <v>44</v>
      </c>
      <c r="G110" s="44">
        <v>21</v>
      </c>
      <c r="H110" s="45">
        <v>65</v>
      </c>
      <c r="I110" s="44">
        <v>164</v>
      </c>
      <c r="J110" s="44">
        <v>141</v>
      </c>
      <c r="K110" s="45">
        <v>305</v>
      </c>
      <c r="L110" s="44">
        <v>129</v>
      </c>
      <c r="M110" s="44">
        <v>109</v>
      </c>
      <c r="N110" s="45">
        <v>238</v>
      </c>
      <c r="O110" s="44">
        <v>0</v>
      </c>
      <c r="P110" s="44">
        <v>0</v>
      </c>
      <c r="Q110" s="45">
        <v>0</v>
      </c>
      <c r="R110" s="44">
        <v>11</v>
      </c>
      <c r="S110" s="44">
        <v>20</v>
      </c>
      <c r="T110" s="45">
        <v>31</v>
      </c>
      <c r="U110" s="44">
        <v>6</v>
      </c>
      <c r="V110" s="44">
        <v>5</v>
      </c>
      <c r="W110" s="45">
        <v>11</v>
      </c>
      <c r="X110" s="44">
        <v>355</v>
      </c>
      <c r="Y110" s="44">
        <v>297</v>
      </c>
      <c r="Z110" s="44">
        <v>652</v>
      </c>
    </row>
    <row r="111" spans="1:26" ht="14.65" thickBot="1" x14ac:dyDescent="0.5">
      <c r="A111" s="38">
        <v>479</v>
      </c>
      <c r="B111" s="39" t="s">
        <v>136</v>
      </c>
      <c r="C111" s="40">
        <v>1</v>
      </c>
      <c r="D111" s="40">
        <v>0</v>
      </c>
      <c r="E111" s="41">
        <v>1</v>
      </c>
      <c r="F111" s="40">
        <v>9</v>
      </c>
      <c r="G111" s="40">
        <v>6</v>
      </c>
      <c r="H111" s="41">
        <v>15</v>
      </c>
      <c r="I111" s="40">
        <v>130</v>
      </c>
      <c r="J111" s="40">
        <v>108</v>
      </c>
      <c r="K111" s="41">
        <v>238</v>
      </c>
      <c r="L111" s="40">
        <v>141</v>
      </c>
      <c r="M111" s="40">
        <v>108</v>
      </c>
      <c r="N111" s="41">
        <v>249</v>
      </c>
      <c r="O111" s="40">
        <v>2</v>
      </c>
      <c r="P111" s="40">
        <v>1</v>
      </c>
      <c r="Q111" s="41">
        <v>3</v>
      </c>
      <c r="R111" s="40">
        <v>48</v>
      </c>
      <c r="S111" s="40">
        <v>32</v>
      </c>
      <c r="T111" s="41">
        <v>80</v>
      </c>
      <c r="U111" s="40">
        <v>8</v>
      </c>
      <c r="V111" s="40">
        <v>12</v>
      </c>
      <c r="W111" s="41">
        <v>20</v>
      </c>
      <c r="X111" s="40">
        <v>339</v>
      </c>
      <c r="Y111" s="40">
        <v>267</v>
      </c>
      <c r="Z111" s="40">
        <v>606</v>
      </c>
    </row>
    <row r="112" spans="1:26" ht="14.65" thickBot="1" x14ac:dyDescent="0.5">
      <c r="A112" s="42">
        <v>480</v>
      </c>
      <c r="B112" s="43" t="s">
        <v>137</v>
      </c>
      <c r="C112" s="44">
        <v>2</v>
      </c>
      <c r="D112" s="44">
        <v>5</v>
      </c>
      <c r="E112" s="45">
        <v>7</v>
      </c>
      <c r="F112" s="44">
        <v>35</v>
      </c>
      <c r="G112" s="44">
        <v>44</v>
      </c>
      <c r="H112" s="45">
        <v>79</v>
      </c>
      <c r="I112" s="44">
        <v>245</v>
      </c>
      <c r="J112" s="44">
        <v>268</v>
      </c>
      <c r="K112" s="45">
        <v>513</v>
      </c>
      <c r="L112" s="44">
        <v>604</v>
      </c>
      <c r="M112" s="44">
        <v>680</v>
      </c>
      <c r="N112" s="43">
        <v>1284</v>
      </c>
      <c r="O112" s="44">
        <v>0</v>
      </c>
      <c r="P112" s="44">
        <v>0</v>
      </c>
      <c r="Q112" s="45">
        <v>0</v>
      </c>
      <c r="R112" s="44">
        <v>105</v>
      </c>
      <c r="S112" s="44">
        <v>97</v>
      </c>
      <c r="T112" s="45">
        <v>202</v>
      </c>
      <c r="U112" s="44">
        <v>23</v>
      </c>
      <c r="V112" s="44">
        <v>38</v>
      </c>
      <c r="W112" s="45">
        <v>61</v>
      </c>
      <c r="X112" s="44">
        <v>1014</v>
      </c>
      <c r="Y112" s="44">
        <v>1132</v>
      </c>
      <c r="Z112" s="44">
        <v>2146</v>
      </c>
    </row>
    <row r="113" spans="1:26" ht="14.65" thickBot="1" x14ac:dyDescent="0.5">
      <c r="A113" s="38">
        <v>481</v>
      </c>
      <c r="B113" s="39" t="s">
        <v>138</v>
      </c>
      <c r="C113" s="40">
        <v>0</v>
      </c>
      <c r="D113" s="40">
        <v>1</v>
      </c>
      <c r="E113" s="41">
        <v>1</v>
      </c>
      <c r="F113" s="40">
        <v>19</v>
      </c>
      <c r="G113" s="40">
        <v>9</v>
      </c>
      <c r="H113" s="41">
        <v>28</v>
      </c>
      <c r="I113" s="40">
        <v>179</v>
      </c>
      <c r="J113" s="40">
        <v>152</v>
      </c>
      <c r="K113" s="41">
        <v>331</v>
      </c>
      <c r="L113" s="40">
        <v>310</v>
      </c>
      <c r="M113" s="40">
        <v>249</v>
      </c>
      <c r="N113" s="41">
        <v>559</v>
      </c>
      <c r="O113" s="40">
        <v>0</v>
      </c>
      <c r="P113" s="40">
        <v>3</v>
      </c>
      <c r="Q113" s="41">
        <v>3</v>
      </c>
      <c r="R113" s="40">
        <v>22</v>
      </c>
      <c r="S113" s="40">
        <v>21</v>
      </c>
      <c r="T113" s="41">
        <v>43</v>
      </c>
      <c r="U113" s="40">
        <v>14</v>
      </c>
      <c r="V113" s="40">
        <v>15</v>
      </c>
      <c r="W113" s="41">
        <v>29</v>
      </c>
      <c r="X113" s="40">
        <v>544</v>
      </c>
      <c r="Y113" s="40">
        <v>450</v>
      </c>
      <c r="Z113" s="40">
        <v>994</v>
      </c>
    </row>
    <row r="114" spans="1:26" ht="14.65" thickBot="1" x14ac:dyDescent="0.5">
      <c r="A114" s="42">
        <v>482</v>
      </c>
      <c r="B114" s="43" t="s">
        <v>139</v>
      </c>
      <c r="C114" s="44">
        <v>0</v>
      </c>
      <c r="D114" s="44">
        <v>0</v>
      </c>
      <c r="E114" s="45">
        <v>0</v>
      </c>
      <c r="F114" s="44">
        <v>1</v>
      </c>
      <c r="G114" s="44">
        <v>12</v>
      </c>
      <c r="H114" s="45">
        <v>13</v>
      </c>
      <c r="I114" s="44">
        <v>32</v>
      </c>
      <c r="J114" s="44">
        <v>102</v>
      </c>
      <c r="K114" s="45">
        <v>134</v>
      </c>
      <c r="L114" s="44">
        <v>113</v>
      </c>
      <c r="M114" s="44">
        <v>379</v>
      </c>
      <c r="N114" s="45">
        <v>492</v>
      </c>
      <c r="O114" s="44">
        <v>0</v>
      </c>
      <c r="P114" s="44">
        <v>1</v>
      </c>
      <c r="Q114" s="45">
        <v>1</v>
      </c>
      <c r="R114" s="44">
        <v>107</v>
      </c>
      <c r="S114" s="44">
        <v>287</v>
      </c>
      <c r="T114" s="45">
        <v>394</v>
      </c>
      <c r="U114" s="44">
        <v>11</v>
      </c>
      <c r="V114" s="44">
        <v>38</v>
      </c>
      <c r="W114" s="45">
        <v>49</v>
      </c>
      <c r="X114" s="44">
        <v>264</v>
      </c>
      <c r="Y114" s="44">
        <v>819</v>
      </c>
      <c r="Z114" s="44">
        <v>1083</v>
      </c>
    </row>
    <row r="115" spans="1:26" ht="14.65" thickBot="1" x14ac:dyDescent="0.5">
      <c r="A115" s="38">
        <v>484</v>
      </c>
      <c r="B115" s="39" t="s">
        <v>140</v>
      </c>
      <c r="C115" s="40">
        <v>0</v>
      </c>
      <c r="D115" s="40">
        <v>1</v>
      </c>
      <c r="E115" s="41">
        <v>1</v>
      </c>
      <c r="F115" s="40">
        <v>22</v>
      </c>
      <c r="G115" s="40">
        <v>10</v>
      </c>
      <c r="H115" s="41">
        <v>32</v>
      </c>
      <c r="I115" s="40">
        <v>82</v>
      </c>
      <c r="J115" s="40">
        <v>82</v>
      </c>
      <c r="K115" s="41">
        <v>164</v>
      </c>
      <c r="L115" s="40">
        <v>134</v>
      </c>
      <c r="M115" s="40">
        <v>106</v>
      </c>
      <c r="N115" s="41">
        <v>240</v>
      </c>
      <c r="O115" s="40">
        <v>1</v>
      </c>
      <c r="P115" s="40">
        <v>1</v>
      </c>
      <c r="Q115" s="41">
        <v>2</v>
      </c>
      <c r="R115" s="40">
        <v>60</v>
      </c>
      <c r="S115" s="40">
        <v>42</v>
      </c>
      <c r="T115" s="41">
        <v>102</v>
      </c>
      <c r="U115" s="40">
        <v>13</v>
      </c>
      <c r="V115" s="40">
        <v>11</v>
      </c>
      <c r="W115" s="41">
        <v>24</v>
      </c>
      <c r="X115" s="40">
        <v>312</v>
      </c>
      <c r="Y115" s="40">
        <v>253</v>
      </c>
      <c r="Z115" s="40">
        <v>565</v>
      </c>
    </row>
    <row r="116" spans="1:26" ht="14.65" thickBot="1" x14ac:dyDescent="0.5">
      <c r="A116" s="42">
        <v>485</v>
      </c>
      <c r="B116" s="43" t="s">
        <v>141</v>
      </c>
      <c r="C116" s="44">
        <v>1</v>
      </c>
      <c r="D116" s="44">
        <v>0</v>
      </c>
      <c r="E116" s="45">
        <v>1</v>
      </c>
      <c r="F116" s="44">
        <v>21</v>
      </c>
      <c r="G116" s="44">
        <v>23</v>
      </c>
      <c r="H116" s="45">
        <v>44</v>
      </c>
      <c r="I116" s="44">
        <v>56</v>
      </c>
      <c r="J116" s="44">
        <v>50</v>
      </c>
      <c r="K116" s="45">
        <v>106</v>
      </c>
      <c r="L116" s="44">
        <v>145</v>
      </c>
      <c r="M116" s="44">
        <v>166</v>
      </c>
      <c r="N116" s="45">
        <v>311</v>
      </c>
      <c r="O116" s="44">
        <v>1</v>
      </c>
      <c r="P116" s="44">
        <v>0</v>
      </c>
      <c r="Q116" s="45">
        <v>1</v>
      </c>
      <c r="R116" s="44">
        <v>6</v>
      </c>
      <c r="S116" s="44">
        <v>10</v>
      </c>
      <c r="T116" s="45">
        <v>16</v>
      </c>
      <c r="U116" s="44">
        <v>11</v>
      </c>
      <c r="V116" s="44">
        <v>6</v>
      </c>
      <c r="W116" s="45">
        <v>17</v>
      </c>
      <c r="X116" s="44">
        <v>241</v>
      </c>
      <c r="Y116" s="44">
        <v>255</v>
      </c>
      <c r="Z116" s="44">
        <v>496</v>
      </c>
    </row>
    <row r="117" spans="1:26" ht="14.65" thickBot="1" x14ac:dyDescent="0.5">
      <c r="A117" s="38">
        <v>488</v>
      </c>
      <c r="B117" s="39" t="s">
        <v>142</v>
      </c>
      <c r="C117" s="40">
        <v>0</v>
      </c>
      <c r="D117" s="40">
        <v>0</v>
      </c>
      <c r="E117" s="41">
        <v>0</v>
      </c>
      <c r="F117" s="40">
        <v>3</v>
      </c>
      <c r="G117" s="40">
        <v>0</v>
      </c>
      <c r="H117" s="41">
        <v>3</v>
      </c>
      <c r="I117" s="40">
        <v>174</v>
      </c>
      <c r="J117" s="40">
        <v>169</v>
      </c>
      <c r="K117" s="41">
        <v>343</v>
      </c>
      <c r="L117" s="40">
        <v>82</v>
      </c>
      <c r="M117" s="40">
        <v>105</v>
      </c>
      <c r="N117" s="41">
        <v>187</v>
      </c>
      <c r="O117" s="40">
        <v>1</v>
      </c>
      <c r="P117" s="40">
        <v>0</v>
      </c>
      <c r="Q117" s="41">
        <v>1</v>
      </c>
      <c r="R117" s="40">
        <v>12</v>
      </c>
      <c r="S117" s="40">
        <v>17</v>
      </c>
      <c r="T117" s="41">
        <v>29</v>
      </c>
      <c r="U117" s="40">
        <v>7</v>
      </c>
      <c r="V117" s="40">
        <v>4</v>
      </c>
      <c r="W117" s="41">
        <v>11</v>
      </c>
      <c r="X117" s="40">
        <v>279</v>
      </c>
      <c r="Y117" s="40">
        <v>295</v>
      </c>
      <c r="Z117" s="40">
        <v>574</v>
      </c>
    </row>
    <row r="118" spans="1:26" ht="14.65" thickBot="1" x14ac:dyDescent="0.5">
      <c r="A118" s="42">
        <v>489</v>
      </c>
      <c r="B118" s="43" t="s">
        <v>143</v>
      </c>
      <c r="C118" s="44">
        <v>0</v>
      </c>
      <c r="D118" s="44">
        <v>0</v>
      </c>
      <c r="E118" s="45">
        <v>0</v>
      </c>
      <c r="F118" s="44">
        <v>7</v>
      </c>
      <c r="G118" s="44">
        <v>3</v>
      </c>
      <c r="H118" s="45">
        <v>10</v>
      </c>
      <c r="I118" s="44">
        <v>39</v>
      </c>
      <c r="J118" s="44">
        <v>28</v>
      </c>
      <c r="K118" s="45">
        <v>67</v>
      </c>
      <c r="L118" s="44">
        <v>138</v>
      </c>
      <c r="M118" s="44">
        <v>118</v>
      </c>
      <c r="N118" s="45">
        <v>256</v>
      </c>
      <c r="O118" s="44">
        <v>0</v>
      </c>
      <c r="P118" s="44">
        <v>0</v>
      </c>
      <c r="Q118" s="45">
        <v>0</v>
      </c>
      <c r="R118" s="44">
        <v>5</v>
      </c>
      <c r="S118" s="44">
        <v>5</v>
      </c>
      <c r="T118" s="45">
        <v>10</v>
      </c>
      <c r="U118" s="44">
        <v>3</v>
      </c>
      <c r="V118" s="44">
        <v>6</v>
      </c>
      <c r="W118" s="45">
        <v>9</v>
      </c>
      <c r="X118" s="44">
        <v>192</v>
      </c>
      <c r="Y118" s="44">
        <v>160</v>
      </c>
      <c r="Z118" s="44">
        <v>352</v>
      </c>
    </row>
    <row r="119" spans="1:26" ht="14.65" thickBot="1" x14ac:dyDescent="0.5">
      <c r="A119" s="38">
        <v>490</v>
      </c>
      <c r="B119" s="39" t="s">
        <v>144</v>
      </c>
      <c r="C119" s="40">
        <v>4</v>
      </c>
      <c r="D119" s="40">
        <v>2</v>
      </c>
      <c r="E119" s="41">
        <v>6</v>
      </c>
      <c r="F119" s="40">
        <v>97</v>
      </c>
      <c r="G119" s="40">
        <v>72</v>
      </c>
      <c r="H119" s="41">
        <v>169</v>
      </c>
      <c r="I119" s="40">
        <v>388</v>
      </c>
      <c r="J119" s="40">
        <v>345</v>
      </c>
      <c r="K119" s="41">
        <v>733</v>
      </c>
      <c r="L119" s="40">
        <v>584</v>
      </c>
      <c r="M119" s="40">
        <v>540</v>
      </c>
      <c r="N119" s="39">
        <v>1124</v>
      </c>
      <c r="O119" s="40">
        <v>2</v>
      </c>
      <c r="P119" s="40">
        <v>3</v>
      </c>
      <c r="Q119" s="41">
        <v>5</v>
      </c>
      <c r="R119" s="40">
        <v>189</v>
      </c>
      <c r="S119" s="40">
        <v>168</v>
      </c>
      <c r="T119" s="41">
        <v>357</v>
      </c>
      <c r="U119" s="40">
        <v>41</v>
      </c>
      <c r="V119" s="40">
        <v>44</v>
      </c>
      <c r="W119" s="41">
        <v>85</v>
      </c>
      <c r="X119" s="40">
        <v>1305</v>
      </c>
      <c r="Y119" s="40">
        <v>1174</v>
      </c>
      <c r="Z119" s="40">
        <v>2479</v>
      </c>
    </row>
    <row r="120" spans="1:26" ht="14.65" thickBot="1" x14ac:dyDescent="0.5">
      <c r="A120" s="42">
        <v>491</v>
      </c>
      <c r="B120" s="43" t="s">
        <v>145</v>
      </c>
      <c r="C120" s="44">
        <v>0</v>
      </c>
      <c r="D120" s="44">
        <v>0</v>
      </c>
      <c r="E120" s="45">
        <v>0</v>
      </c>
      <c r="F120" s="44">
        <v>34</v>
      </c>
      <c r="G120" s="44">
        <v>28</v>
      </c>
      <c r="H120" s="45">
        <v>62</v>
      </c>
      <c r="I120" s="44">
        <v>20</v>
      </c>
      <c r="J120" s="44">
        <v>13</v>
      </c>
      <c r="K120" s="45">
        <v>33</v>
      </c>
      <c r="L120" s="44">
        <v>23</v>
      </c>
      <c r="M120" s="44">
        <v>23</v>
      </c>
      <c r="N120" s="45">
        <v>46</v>
      </c>
      <c r="O120" s="44">
        <v>0</v>
      </c>
      <c r="P120" s="44">
        <v>0</v>
      </c>
      <c r="Q120" s="45">
        <v>0</v>
      </c>
      <c r="R120" s="44">
        <v>238</v>
      </c>
      <c r="S120" s="44">
        <v>230</v>
      </c>
      <c r="T120" s="45">
        <v>468</v>
      </c>
      <c r="U120" s="44">
        <v>7</v>
      </c>
      <c r="V120" s="44">
        <v>8</v>
      </c>
      <c r="W120" s="45">
        <v>15</v>
      </c>
      <c r="X120" s="44">
        <v>322</v>
      </c>
      <c r="Y120" s="44">
        <v>302</v>
      </c>
      <c r="Z120" s="44">
        <v>624</v>
      </c>
    </row>
    <row r="121" spans="1:26" ht="14.65" thickBot="1" x14ac:dyDescent="0.5">
      <c r="A121" s="38">
        <v>492</v>
      </c>
      <c r="B121" s="39" t="s">
        <v>146</v>
      </c>
      <c r="C121" s="40">
        <v>0</v>
      </c>
      <c r="D121" s="40">
        <v>0</v>
      </c>
      <c r="E121" s="41">
        <v>0</v>
      </c>
      <c r="F121" s="40">
        <v>19</v>
      </c>
      <c r="G121" s="40">
        <v>22</v>
      </c>
      <c r="H121" s="41">
        <v>41</v>
      </c>
      <c r="I121" s="40">
        <v>22</v>
      </c>
      <c r="J121" s="40">
        <v>14</v>
      </c>
      <c r="K121" s="41">
        <v>36</v>
      </c>
      <c r="L121" s="40">
        <v>26</v>
      </c>
      <c r="M121" s="40">
        <v>35</v>
      </c>
      <c r="N121" s="41">
        <v>61</v>
      </c>
      <c r="O121" s="40">
        <v>0</v>
      </c>
      <c r="P121" s="40">
        <v>0</v>
      </c>
      <c r="Q121" s="41">
        <v>0</v>
      </c>
      <c r="R121" s="40">
        <v>142</v>
      </c>
      <c r="S121" s="40">
        <v>161</v>
      </c>
      <c r="T121" s="41">
        <v>303</v>
      </c>
      <c r="U121" s="40">
        <v>7</v>
      </c>
      <c r="V121" s="40">
        <v>8</v>
      </c>
      <c r="W121" s="41">
        <v>15</v>
      </c>
      <c r="X121" s="40">
        <v>216</v>
      </c>
      <c r="Y121" s="40">
        <v>240</v>
      </c>
      <c r="Z121" s="40">
        <v>456</v>
      </c>
    </row>
    <row r="122" spans="1:26" ht="14.65" thickBot="1" x14ac:dyDescent="0.5">
      <c r="A122" s="42">
        <v>493</v>
      </c>
      <c r="B122" s="43" t="s">
        <v>147</v>
      </c>
      <c r="C122" s="44">
        <v>3</v>
      </c>
      <c r="D122" s="44">
        <v>0</v>
      </c>
      <c r="E122" s="45">
        <v>3</v>
      </c>
      <c r="F122" s="44">
        <v>22</v>
      </c>
      <c r="G122" s="44">
        <v>24</v>
      </c>
      <c r="H122" s="45">
        <v>46</v>
      </c>
      <c r="I122" s="44">
        <v>69</v>
      </c>
      <c r="J122" s="44">
        <v>53</v>
      </c>
      <c r="K122" s="45">
        <v>122</v>
      </c>
      <c r="L122" s="44">
        <v>179</v>
      </c>
      <c r="M122" s="44">
        <v>161</v>
      </c>
      <c r="N122" s="45">
        <v>340</v>
      </c>
      <c r="O122" s="44">
        <v>1</v>
      </c>
      <c r="P122" s="44">
        <v>0</v>
      </c>
      <c r="Q122" s="45">
        <v>1</v>
      </c>
      <c r="R122" s="44">
        <v>117</v>
      </c>
      <c r="S122" s="44">
        <v>112</v>
      </c>
      <c r="T122" s="45">
        <v>229</v>
      </c>
      <c r="U122" s="44">
        <v>15</v>
      </c>
      <c r="V122" s="44">
        <v>17</v>
      </c>
      <c r="W122" s="45">
        <v>32</v>
      </c>
      <c r="X122" s="44">
        <v>406</v>
      </c>
      <c r="Y122" s="44">
        <v>367</v>
      </c>
      <c r="Z122" s="44">
        <v>773</v>
      </c>
    </row>
    <row r="123" spans="1:26" ht="14.65" thickBot="1" x14ac:dyDescent="0.5">
      <c r="A123" s="38">
        <v>494</v>
      </c>
      <c r="B123" s="39" t="s">
        <v>148</v>
      </c>
      <c r="C123" s="40">
        <v>0</v>
      </c>
      <c r="D123" s="40">
        <v>0</v>
      </c>
      <c r="E123" s="41">
        <v>0</v>
      </c>
      <c r="F123" s="40">
        <v>11</v>
      </c>
      <c r="G123" s="40">
        <v>16</v>
      </c>
      <c r="H123" s="41">
        <v>27</v>
      </c>
      <c r="I123" s="40">
        <v>96</v>
      </c>
      <c r="J123" s="40">
        <v>106</v>
      </c>
      <c r="K123" s="41">
        <v>202</v>
      </c>
      <c r="L123" s="40">
        <v>209</v>
      </c>
      <c r="M123" s="40">
        <v>169</v>
      </c>
      <c r="N123" s="41">
        <v>378</v>
      </c>
      <c r="O123" s="40">
        <v>1</v>
      </c>
      <c r="P123" s="40">
        <v>0</v>
      </c>
      <c r="Q123" s="41">
        <v>1</v>
      </c>
      <c r="R123" s="40">
        <v>24</v>
      </c>
      <c r="S123" s="40">
        <v>23</v>
      </c>
      <c r="T123" s="41">
        <v>47</v>
      </c>
      <c r="U123" s="40">
        <v>11</v>
      </c>
      <c r="V123" s="40">
        <v>3</v>
      </c>
      <c r="W123" s="41">
        <v>14</v>
      </c>
      <c r="X123" s="40">
        <v>352</v>
      </c>
      <c r="Y123" s="40">
        <v>317</v>
      </c>
      <c r="Z123" s="40">
        <v>669</v>
      </c>
    </row>
    <row r="124" spans="1:26" ht="14.65" thickBot="1" x14ac:dyDescent="0.5">
      <c r="A124" s="42">
        <v>496</v>
      </c>
      <c r="B124" s="43" t="s">
        <v>149</v>
      </c>
      <c r="C124" s="44">
        <v>5</v>
      </c>
      <c r="D124" s="44">
        <v>0</v>
      </c>
      <c r="E124" s="45">
        <v>5</v>
      </c>
      <c r="F124" s="44">
        <v>42</v>
      </c>
      <c r="G124" s="44">
        <v>39</v>
      </c>
      <c r="H124" s="45">
        <v>81</v>
      </c>
      <c r="I124" s="44">
        <v>224</v>
      </c>
      <c r="J124" s="44">
        <v>196</v>
      </c>
      <c r="K124" s="45">
        <v>420</v>
      </c>
      <c r="L124" s="44">
        <v>641</v>
      </c>
      <c r="M124" s="44">
        <v>578</v>
      </c>
      <c r="N124" s="43">
        <v>1219</v>
      </c>
      <c r="O124" s="44">
        <v>0</v>
      </c>
      <c r="P124" s="44">
        <v>0</v>
      </c>
      <c r="Q124" s="45">
        <v>0</v>
      </c>
      <c r="R124" s="44">
        <v>51</v>
      </c>
      <c r="S124" s="44">
        <v>25</v>
      </c>
      <c r="T124" s="45">
        <v>76</v>
      </c>
      <c r="U124" s="44">
        <v>19</v>
      </c>
      <c r="V124" s="44">
        <v>19</v>
      </c>
      <c r="W124" s="45">
        <v>38</v>
      </c>
      <c r="X124" s="44">
        <v>982</v>
      </c>
      <c r="Y124" s="44">
        <v>857</v>
      </c>
      <c r="Z124" s="44">
        <v>1839</v>
      </c>
    </row>
    <row r="125" spans="1:26" ht="14.65" thickBot="1" x14ac:dyDescent="0.5">
      <c r="A125" s="38">
        <v>497</v>
      </c>
      <c r="B125" s="39" t="s">
        <v>150</v>
      </c>
      <c r="C125" s="40">
        <v>2</v>
      </c>
      <c r="D125" s="40">
        <v>3</v>
      </c>
      <c r="E125" s="41">
        <v>5</v>
      </c>
      <c r="F125" s="40">
        <v>42</v>
      </c>
      <c r="G125" s="40">
        <v>38</v>
      </c>
      <c r="H125" s="41">
        <v>80</v>
      </c>
      <c r="I125" s="40">
        <v>81</v>
      </c>
      <c r="J125" s="40">
        <v>86</v>
      </c>
      <c r="K125" s="41">
        <v>167</v>
      </c>
      <c r="L125" s="40">
        <v>298</v>
      </c>
      <c r="M125" s="40">
        <v>314</v>
      </c>
      <c r="N125" s="41">
        <v>612</v>
      </c>
      <c r="O125" s="40">
        <v>1</v>
      </c>
      <c r="P125" s="40">
        <v>0</v>
      </c>
      <c r="Q125" s="41">
        <v>1</v>
      </c>
      <c r="R125" s="40">
        <v>117</v>
      </c>
      <c r="S125" s="40">
        <v>113</v>
      </c>
      <c r="T125" s="41">
        <v>230</v>
      </c>
      <c r="U125" s="40">
        <v>17</v>
      </c>
      <c r="V125" s="40">
        <v>11</v>
      </c>
      <c r="W125" s="41">
        <v>28</v>
      </c>
      <c r="X125" s="40">
        <v>558</v>
      </c>
      <c r="Y125" s="40">
        <v>565</v>
      </c>
      <c r="Z125" s="40">
        <v>1123</v>
      </c>
    </row>
    <row r="126" spans="1:26" ht="14.65" thickBot="1" x14ac:dyDescent="0.5">
      <c r="A126" s="42">
        <v>498</v>
      </c>
      <c r="B126" s="43" t="s">
        <v>151</v>
      </c>
      <c r="C126" s="44">
        <v>0</v>
      </c>
      <c r="D126" s="44">
        <v>0</v>
      </c>
      <c r="E126" s="45">
        <v>0</v>
      </c>
      <c r="F126" s="44">
        <v>0</v>
      </c>
      <c r="G126" s="44">
        <v>1</v>
      </c>
      <c r="H126" s="45">
        <v>1</v>
      </c>
      <c r="I126" s="44">
        <v>7</v>
      </c>
      <c r="J126" s="44">
        <v>15</v>
      </c>
      <c r="K126" s="45">
        <v>22</v>
      </c>
      <c r="L126" s="44">
        <v>23</v>
      </c>
      <c r="M126" s="44">
        <v>32</v>
      </c>
      <c r="N126" s="45">
        <v>55</v>
      </c>
      <c r="O126" s="44">
        <v>0</v>
      </c>
      <c r="P126" s="44">
        <v>0</v>
      </c>
      <c r="Q126" s="45">
        <v>0</v>
      </c>
      <c r="R126" s="44">
        <v>7</v>
      </c>
      <c r="S126" s="44">
        <v>8</v>
      </c>
      <c r="T126" s="45">
        <v>15</v>
      </c>
      <c r="U126" s="44">
        <v>1</v>
      </c>
      <c r="V126" s="44">
        <v>1</v>
      </c>
      <c r="W126" s="45">
        <v>2</v>
      </c>
      <c r="X126" s="44">
        <v>38</v>
      </c>
      <c r="Y126" s="44">
        <v>57</v>
      </c>
      <c r="Z126" s="44">
        <v>95</v>
      </c>
    </row>
    <row r="127" spans="1:26" ht="14.65" thickBot="1" x14ac:dyDescent="0.5">
      <c r="A127" s="38">
        <v>499</v>
      </c>
      <c r="B127" s="39" t="s">
        <v>152</v>
      </c>
      <c r="C127" s="40">
        <v>0</v>
      </c>
      <c r="D127" s="40">
        <v>0</v>
      </c>
      <c r="E127" s="41">
        <v>0</v>
      </c>
      <c r="F127" s="40">
        <v>1</v>
      </c>
      <c r="G127" s="40">
        <v>3</v>
      </c>
      <c r="H127" s="41">
        <v>4</v>
      </c>
      <c r="I127" s="40">
        <v>4</v>
      </c>
      <c r="J127" s="40">
        <v>13</v>
      </c>
      <c r="K127" s="41">
        <v>17</v>
      </c>
      <c r="L127" s="40">
        <v>28</v>
      </c>
      <c r="M127" s="40">
        <v>32</v>
      </c>
      <c r="N127" s="41">
        <v>60</v>
      </c>
      <c r="O127" s="40">
        <v>0</v>
      </c>
      <c r="P127" s="40">
        <v>0</v>
      </c>
      <c r="Q127" s="41">
        <v>0</v>
      </c>
      <c r="R127" s="40">
        <v>36</v>
      </c>
      <c r="S127" s="40">
        <v>36</v>
      </c>
      <c r="T127" s="41">
        <v>72</v>
      </c>
      <c r="U127" s="40">
        <v>6</v>
      </c>
      <c r="V127" s="40">
        <v>4</v>
      </c>
      <c r="W127" s="41">
        <v>10</v>
      </c>
      <c r="X127" s="40">
        <v>75</v>
      </c>
      <c r="Y127" s="40">
        <v>88</v>
      </c>
      <c r="Z127" s="40">
        <v>163</v>
      </c>
    </row>
    <row r="128" spans="1:26" ht="14.65" thickBot="1" x14ac:dyDescent="0.5">
      <c r="A128" s="42">
        <v>500</v>
      </c>
      <c r="B128" s="43" t="s">
        <v>153</v>
      </c>
      <c r="C128" s="44">
        <v>1</v>
      </c>
      <c r="D128" s="44">
        <v>0</v>
      </c>
      <c r="E128" s="45">
        <v>1</v>
      </c>
      <c r="F128" s="44">
        <v>19</v>
      </c>
      <c r="G128" s="44">
        <v>11</v>
      </c>
      <c r="H128" s="45">
        <v>30</v>
      </c>
      <c r="I128" s="44">
        <v>131</v>
      </c>
      <c r="J128" s="44">
        <v>130</v>
      </c>
      <c r="K128" s="45">
        <v>261</v>
      </c>
      <c r="L128" s="44">
        <v>90</v>
      </c>
      <c r="M128" s="44">
        <v>68</v>
      </c>
      <c r="N128" s="45">
        <v>158</v>
      </c>
      <c r="O128" s="44">
        <v>0</v>
      </c>
      <c r="P128" s="44">
        <v>0</v>
      </c>
      <c r="Q128" s="45">
        <v>0</v>
      </c>
      <c r="R128" s="44">
        <v>95</v>
      </c>
      <c r="S128" s="44">
        <v>85</v>
      </c>
      <c r="T128" s="45">
        <v>180</v>
      </c>
      <c r="U128" s="44">
        <v>17</v>
      </c>
      <c r="V128" s="44">
        <v>14</v>
      </c>
      <c r="W128" s="45">
        <v>31</v>
      </c>
      <c r="X128" s="44">
        <v>353</v>
      </c>
      <c r="Y128" s="44">
        <v>308</v>
      </c>
      <c r="Z128" s="44">
        <v>661</v>
      </c>
    </row>
    <row r="129" spans="1:26" ht="14.65" thickBot="1" x14ac:dyDescent="0.5">
      <c r="A129" s="38">
        <v>501</v>
      </c>
      <c r="B129" s="39" t="s">
        <v>154</v>
      </c>
      <c r="C129" s="40">
        <v>0</v>
      </c>
      <c r="D129" s="40">
        <v>2</v>
      </c>
      <c r="E129" s="41">
        <v>2</v>
      </c>
      <c r="F129" s="40">
        <v>10</v>
      </c>
      <c r="G129" s="40">
        <v>6</v>
      </c>
      <c r="H129" s="41">
        <v>16</v>
      </c>
      <c r="I129" s="40">
        <v>136</v>
      </c>
      <c r="J129" s="40">
        <v>124</v>
      </c>
      <c r="K129" s="41">
        <v>260</v>
      </c>
      <c r="L129" s="40">
        <v>82</v>
      </c>
      <c r="M129" s="40">
        <v>87</v>
      </c>
      <c r="N129" s="41">
        <v>169</v>
      </c>
      <c r="O129" s="40">
        <v>0</v>
      </c>
      <c r="P129" s="40">
        <v>0</v>
      </c>
      <c r="Q129" s="41">
        <v>0</v>
      </c>
      <c r="R129" s="40">
        <v>19</v>
      </c>
      <c r="S129" s="40">
        <v>12</v>
      </c>
      <c r="T129" s="41">
        <v>31</v>
      </c>
      <c r="U129" s="40">
        <v>10</v>
      </c>
      <c r="V129" s="40">
        <v>9</v>
      </c>
      <c r="W129" s="41">
        <v>19</v>
      </c>
      <c r="X129" s="40">
        <v>257</v>
      </c>
      <c r="Y129" s="40">
        <v>240</v>
      </c>
      <c r="Z129" s="40">
        <v>497</v>
      </c>
    </row>
    <row r="130" spans="1:26" ht="14.65" thickBot="1" x14ac:dyDescent="0.5">
      <c r="A130" s="42">
        <v>503</v>
      </c>
      <c r="B130" s="43" t="s">
        <v>155</v>
      </c>
      <c r="C130" s="44">
        <v>0</v>
      </c>
      <c r="D130" s="44">
        <v>0</v>
      </c>
      <c r="E130" s="45">
        <v>0</v>
      </c>
      <c r="F130" s="44">
        <v>56</v>
      </c>
      <c r="G130" s="44">
        <v>50</v>
      </c>
      <c r="H130" s="45">
        <v>106</v>
      </c>
      <c r="I130" s="44">
        <v>166</v>
      </c>
      <c r="J130" s="44">
        <v>153</v>
      </c>
      <c r="K130" s="45">
        <v>319</v>
      </c>
      <c r="L130" s="44">
        <v>101</v>
      </c>
      <c r="M130" s="44">
        <v>92</v>
      </c>
      <c r="N130" s="45">
        <v>193</v>
      </c>
      <c r="O130" s="44">
        <v>0</v>
      </c>
      <c r="P130" s="44">
        <v>0</v>
      </c>
      <c r="Q130" s="45">
        <v>0</v>
      </c>
      <c r="R130" s="44">
        <v>26</v>
      </c>
      <c r="S130" s="44">
        <v>20</v>
      </c>
      <c r="T130" s="45">
        <v>46</v>
      </c>
      <c r="U130" s="44">
        <v>7</v>
      </c>
      <c r="V130" s="44">
        <v>8</v>
      </c>
      <c r="W130" s="45">
        <v>15</v>
      </c>
      <c r="X130" s="44">
        <v>356</v>
      </c>
      <c r="Y130" s="44">
        <v>323</v>
      </c>
      <c r="Z130" s="44">
        <v>679</v>
      </c>
    </row>
    <row r="131" spans="1:26" ht="14.65" thickBot="1" x14ac:dyDescent="0.5">
      <c r="A131" s="38">
        <v>507</v>
      </c>
      <c r="B131" s="39" t="s">
        <v>156</v>
      </c>
      <c r="C131" s="40">
        <v>1</v>
      </c>
      <c r="D131" s="40">
        <v>1</v>
      </c>
      <c r="E131" s="41">
        <v>2</v>
      </c>
      <c r="F131" s="40">
        <v>78</v>
      </c>
      <c r="G131" s="40">
        <v>54</v>
      </c>
      <c r="H131" s="41">
        <v>132</v>
      </c>
      <c r="I131" s="40">
        <v>18</v>
      </c>
      <c r="J131" s="40">
        <v>22</v>
      </c>
      <c r="K131" s="41">
        <v>40</v>
      </c>
      <c r="L131" s="40">
        <v>14</v>
      </c>
      <c r="M131" s="40">
        <v>23</v>
      </c>
      <c r="N131" s="41">
        <v>37</v>
      </c>
      <c r="O131" s="40">
        <v>0</v>
      </c>
      <c r="P131" s="40">
        <v>0</v>
      </c>
      <c r="Q131" s="41">
        <v>0</v>
      </c>
      <c r="R131" s="40">
        <v>255</v>
      </c>
      <c r="S131" s="40">
        <v>253</v>
      </c>
      <c r="T131" s="41">
        <v>508</v>
      </c>
      <c r="U131" s="40">
        <v>14</v>
      </c>
      <c r="V131" s="40">
        <v>14</v>
      </c>
      <c r="W131" s="41">
        <v>28</v>
      </c>
      <c r="X131" s="40">
        <v>380</v>
      </c>
      <c r="Y131" s="40">
        <v>367</v>
      </c>
      <c r="Z131" s="40">
        <v>747</v>
      </c>
    </row>
    <row r="132" spans="1:26" ht="14.65" thickBot="1" x14ac:dyDescent="0.5">
      <c r="A132" s="42">
        <v>508</v>
      </c>
      <c r="B132" s="43" t="s">
        <v>157</v>
      </c>
      <c r="C132" s="44">
        <v>1</v>
      </c>
      <c r="D132" s="44">
        <v>0</v>
      </c>
      <c r="E132" s="45">
        <v>1</v>
      </c>
      <c r="F132" s="44">
        <v>121</v>
      </c>
      <c r="G132" s="44">
        <v>114</v>
      </c>
      <c r="H132" s="45">
        <v>235</v>
      </c>
      <c r="I132" s="44">
        <v>85</v>
      </c>
      <c r="J132" s="44">
        <v>70</v>
      </c>
      <c r="K132" s="45">
        <v>155</v>
      </c>
      <c r="L132" s="44">
        <v>94</v>
      </c>
      <c r="M132" s="44">
        <v>79</v>
      </c>
      <c r="N132" s="45">
        <v>173</v>
      </c>
      <c r="O132" s="44">
        <v>0</v>
      </c>
      <c r="P132" s="44">
        <v>1</v>
      </c>
      <c r="Q132" s="45">
        <v>1</v>
      </c>
      <c r="R132" s="44">
        <v>729</v>
      </c>
      <c r="S132" s="44">
        <v>660</v>
      </c>
      <c r="T132" s="43">
        <v>1389</v>
      </c>
      <c r="U132" s="44">
        <v>27</v>
      </c>
      <c r="V132" s="44">
        <v>22</v>
      </c>
      <c r="W132" s="45">
        <v>49</v>
      </c>
      <c r="X132" s="44">
        <v>1057</v>
      </c>
      <c r="Y132" s="44">
        <v>946</v>
      </c>
      <c r="Z132" s="44">
        <v>2003</v>
      </c>
    </row>
    <row r="133" spans="1:26" ht="14.65" thickBot="1" x14ac:dyDescent="0.5">
      <c r="A133" s="38">
        <v>509</v>
      </c>
      <c r="B133" s="39" t="s">
        <v>158</v>
      </c>
      <c r="C133" s="40">
        <v>2</v>
      </c>
      <c r="D133" s="40">
        <v>0</v>
      </c>
      <c r="E133" s="41">
        <v>2</v>
      </c>
      <c r="F133" s="40">
        <v>17</v>
      </c>
      <c r="G133" s="40">
        <v>15</v>
      </c>
      <c r="H133" s="41">
        <v>32</v>
      </c>
      <c r="I133" s="40">
        <v>272</v>
      </c>
      <c r="J133" s="40">
        <v>265</v>
      </c>
      <c r="K133" s="41">
        <v>537</v>
      </c>
      <c r="L133" s="40">
        <v>226</v>
      </c>
      <c r="M133" s="40">
        <v>239</v>
      </c>
      <c r="N133" s="41">
        <v>465</v>
      </c>
      <c r="O133" s="40">
        <v>1</v>
      </c>
      <c r="P133" s="40">
        <v>0</v>
      </c>
      <c r="Q133" s="41">
        <v>1</v>
      </c>
      <c r="R133" s="40">
        <v>118</v>
      </c>
      <c r="S133" s="40">
        <v>109</v>
      </c>
      <c r="T133" s="41">
        <v>227</v>
      </c>
      <c r="U133" s="40">
        <v>11</v>
      </c>
      <c r="V133" s="40">
        <v>11</v>
      </c>
      <c r="W133" s="41">
        <v>22</v>
      </c>
      <c r="X133" s="40">
        <v>647</v>
      </c>
      <c r="Y133" s="40">
        <v>639</v>
      </c>
      <c r="Z133" s="40">
        <v>1286</v>
      </c>
    </row>
    <row r="134" spans="1:26" ht="14.65" thickBot="1" x14ac:dyDescent="0.5">
      <c r="A134" s="42">
        <v>512</v>
      </c>
      <c r="B134" s="43" t="s">
        <v>159</v>
      </c>
      <c r="C134" s="44">
        <v>2</v>
      </c>
      <c r="D134" s="44">
        <v>1</v>
      </c>
      <c r="E134" s="45">
        <v>3</v>
      </c>
      <c r="F134" s="44">
        <v>11</v>
      </c>
      <c r="G134" s="44">
        <v>11</v>
      </c>
      <c r="H134" s="45">
        <v>22</v>
      </c>
      <c r="I134" s="44">
        <v>82</v>
      </c>
      <c r="J134" s="44">
        <v>86</v>
      </c>
      <c r="K134" s="45">
        <v>168</v>
      </c>
      <c r="L134" s="44">
        <v>98</v>
      </c>
      <c r="M134" s="44">
        <v>94</v>
      </c>
      <c r="N134" s="45">
        <v>192</v>
      </c>
      <c r="O134" s="44">
        <v>0</v>
      </c>
      <c r="P134" s="44">
        <v>1</v>
      </c>
      <c r="Q134" s="45">
        <v>1</v>
      </c>
      <c r="R134" s="44">
        <v>48</v>
      </c>
      <c r="S134" s="44">
        <v>47</v>
      </c>
      <c r="T134" s="45">
        <v>95</v>
      </c>
      <c r="U134" s="44">
        <v>8</v>
      </c>
      <c r="V134" s="44">
        <v>6</v>
      </c>
      <c r="W134" s="45">
        <v>14</v>
      </c>
      <c r="X134" s="44">
        <v>249</v>
      </c>
      <c r="Y134" s="44">
        <v>246</v>
      </c>
      <c r="Z134" s="44">
        <v>495</v>
      </c>
    </row>
    <row r="135" spans="1:26" ht="14.65" thickBot="1" x14ac:dyDescent="0.5">
      <c r="A135" s="38">
        <v>513</v>
      </c>
      <c r="B135" s="39" t="s">
        <v>160</v>
      </c>
      <c r="C135" s="40">
        <v>1</v>
      </c>
      <c r="D135" s="40">
        <v>2</v>
      </c>
      <c r="E135" s="41">
        <v>3</v>
      </c>
      <c r="F135" s="40">
        <v>72</v>
      </c>
      <c r="G135" s="40">
        <v>74</v>
      </c>
      <c r="H135" s="41">
        <v>146</v>
      </c>
      <c r="I135" s="40">
        <v>167</v>
      </c>
      <c r="J135" s="40">
        <v>161</v>
      </c>
      <c r="K135" s="41">
        <v>328</v>
      </c>
      <c r="L135" s="40">
        <v>130</v>
      </c>
      <c r="M135" s="40">
        <v>166</v>
      </c>
      <c r="N135" s="41">
        <v>296</v>
      </c>
      <c r="O135" s="40">
        <v>0</v>
      </c>
      <c r="P135" s="40">
        <v>0</v>
      </c>
      <c r="Q135" s="41">
        <v>0</v>
      </c>
      <c r="R135" s="40">
        <v>174</v>
      </c>
      <c r="S135" s="40">
        <v>199</v>
      </c>
      <c r="T135" s="41">
        <v>373</v>
      </c>
      <c r="U135" s="40">
        <v>10</v>
      </c>
      <c r="V135" s="40">
        <v>15</v>
      </c>
      <c r="W135" s="41">
        <v>25</v>
      </c>
      <c r="X135" s="40">
        <v>554</v>
      </c>
      <c r="Y135" s="40">
        <v>617</v>
      </c>
      <c r="Z135" s="40">
        <v>1171</v>
      </c>
    </row>
    <row r="136" spans="1:26" ht="14.65" thickBot="1" x14ac:dyDescent="0.5">
      <c r="A136" s="42">
        <v>514</v>
      </c>
      <c r="B136" s="43" t="s">
        <v>161</v>
      </c>
      <c r="C136" s="44">
        <v>0</v>
      </c>
      <c r="D136" s="44">
        <v>3</v>
      </c>
      <c r="E136" s="45">
        <v>3</v>
      </c>
      <c r="F136" s="44">
        <v>17</v>
      </c>
      <c r="G136" s="44">
        <v>17</v>
      </c>
      <c r="H136" s="45">
        <v>34</v>
      </c>
      <c r="I136" s="44">
        <v>114</v>
      </c>
      <c r="J136" s="44">
        <v>101</v>
      </c>
      <c r="K136" s="45">
        <v>215</v>
      </c>
      <c r="L136" s="44">
        <v>355</v>
      </c>
      <c r="M136" s="44">
        <v>295</v>
      </c>
      <c r="N136" s="45">
        <v>650</v>
      </c>
      <c r="O136" s="44">
        <v>1</v>
      </c>
      <c r="P136" s="44">
        <v>0</v>
      </c>
      <c r="Q136" s="45">
        <v>1</v>
      </c>
      <c r="R136" s="44">
        <v>8</v>
      </c>
      <c r="S136" s="44">
        <v>11</v>
      </c>
      <c r="T136" s="45">
        <v>19</v>
      </c>
      <c r="U136" s="44">
        <v>11</v>
      </c>
      <c r="V136" s="44">
        <v>9</v>
      </c>
      <c r="W136" s="45">
        <v>20</v>
      </c>
      <c r="X136" s="44">
        <v>506</v>
      </c>
      <c r="Y136" s="44">
        <v>436</v>
      </c>
      <c r="Z136" s="44">
        <v>942</v>
      </c>
    </row>
    <row r="137" spans="1:26" ht="14.65" thickBot="1" x14ac:dyDescent="0.5">
      <c r="A137" s="38">
        <v>515</v>
      </c>
      <c r="B137" s="39" t="s">
        <v>162</v>
      </c>
      <c r="C137" s="40">
        <v>0</v>
      </c>
      <c r="D137" s="40">
        <v>1</v>
      </c>
      <c r="E137" s="41">
        <v>1</v>
      </c>
      <c r="F137" s="40">
        <v>15</v>
      </c>
      <c r="G137" s="40">
        <v>20</v>
      </c>
      <c r="H137" s="41">
        <v>35</v>
      </c>
      <c r="I137" s="40">
        <v>80</v>
      </c>
      <c r="J137" s="40">
        <v>74</v>
      </c>
      <c r="K137" s="41">
        <v>154</v>
      </c>
      <c r="L137" s="40">
        <v>236</v>
      </c>
      <c r="M137" s="40">
        <v>220</v>
      </c>
      <c r="N137" s="41">
        <v>456</v>
      </c>
      <c r="O137" s="40">
        <v>0</v>
      </c>
      <c r="P137" s="40">
        <v>0</v>
      </c>
      <c r="Q137" s="41">
        <v>0</v>
      </c>
      <c r="R137" s="40">
        <v>3</v>
      </c>
      <c r="S137" s="40">
        <v>2</v>
      </c>
      <c r="T137" s="41">
        <v>5</v>
      </c>
      <c r="U137" s="40">
        <v>5</v>
      </c>
      <c r="V137" s="40">
        <v>11</v>
      </c>
      <c r="W137" s="41">
        <v>16</v>
      </c>
      <c r="X137" s="40">
        <v>339</v>
      </c>
      <c r="Y137" s="40">
        <v>328</v>
      </c>
      <c r="Z137" s="40">
        <v>667</v>
      </c>
    </row>
    <row r="138" spans="1:26" ht="14.65" thickBot="1" x14ac:dyDescent="0.5">
      <c r="A138" s="42">
        <v>516</v>
      </c>
      <c r="B138" s="43" t="s">
        <v>163</v>
      </c>
      <c r="C138" s="44">
        <v>1</v>
      </c>
      <c r="D138" s="44">
        <v>0</v>
      </c>
      <c r="E138" s="45">
        <v>1</v>
      </c>
      <c r="F138" s="44">
        <v>13</v>
      </c>
      <c r="G138" s="44">
        <v>12</v>
      </c>
      <c r="H138" s="45">
        <v>25</v>
      </c>
      <c r="I138" s="44">
        <v>134</v>
      </c>
      <c r="J138" s="44">
        <v>130</v>
      </c>
      <c r="K138" s="45">
        <v>264</v>
      </c>
      <c r="L138" s="44">
        <v>229</v>
      </c>
      <c r="M138" s="44">
        <v>206</v>
      </c>
      <c r="N138" s="45">
        <v>435</v>
      </c>
      <c r="O138" s="44">
        <v>0</v>
      </c>
      <c r="P138" s="44">
        <v>0</v>
      </c>
      <c r="Q138" s="45">
        <v>0</v>
      </c>
      <c r="R138" s="44">
        <v>28</v>
      </c>
      <c r="S138" s="44">
        <v>30</v>
      </c>
      <c r="T138" s="45">
        <v>58</v>
      </c>
      <c r="U138" s="44">
        <v>14</v>
      </c>
      <c r="V138" s="44">
        <v>18</v>
      </c>
      <c r="W138" s="45">
        <v>32</v>
      </c>
      <c r="X138" s="44">
        <v>419</v>
      </c>
      <c r="Y138" s="44">
        <v>396</v>
      </c>
      <c r="Z138" s="44">
        <v>815</v>
      </c>
    </row>
    <row r="139" spans="1:26" ht="14.65" thickBot="1" x14ac:dyDescent="0.5">
      <c r="A139" s="38">
        <v>517</v>
      </c>
      <c r="B139" s="39" t="s">
        <v>164</v>
      </c>
      <c r="C139" s="40">
        <v>0</v>
      </c>
      <c r="D139" s="40">
        <v>0</v>
      </c>
      <c r="E139" s="41">
        <v>0</v>
      </c>
      <c r="F139" s="40">
        <v>15</v>
      </c>
      <c r="G139" s="40">
        <v>3</v>
      </c>
      <c r="H139" s="41">
        <v>18</v>
      </c>
      <c r="I139" s="40">
        <v>25</v>
      </c>
      <c r="J139" s="40">
        <v>30</v>
      </c>
      <c r="K139" s="41">
        <v>55</v>
      </c>
      <c r="L139" s="40">
        <v>121</v>
      </c>
      <c r="M139" s="40">
        <v>118</v>
      </c>
      <c r="N139" s="41">
        <v>239</v>
      </c>
      <c r="O139" s="40">
        <v>0</v>
      </c>
      <c r="P139" s="40">
        <v>0</v>
      </c>
      <c r="Q139" s="41">
        <v>0</v>
      </c>
      <c r="R139" s="40">
        <v>5</v>
      </c>
      <c r="S139" s="40">
        <v>4</v>
      </c>
      <c r="T139" s="41">
        <v>9</v>
      </c>
      <c r="U139" s="40">
        <v>3</v>
      </c>
      <c r="V139" s="40">
        <v>1</v>
      </c>
      <c r="W139" s="41">
        <v>4</v>
      </c>
      <c r="X139" s="40">
        <v>169</v>
      </c>
      <c r="Y139" s="40">
        <v>156</v>
      </c>
      <c r="Z139" s="40">
        <v>325</v>
      </c>
    </row>
    <row r="140" spans="1:26" ht="14.65" thickBot="1" x14ac:dyDescent="0.5">
      <c r="A140" s="42">
        <v>518</v>
      </c>
      <c r="B140" s="43" t="s">
        <v>165</v>
      </c>
      <c r="C140" s="44">
        <v>0</v>
      </c>
      <c r="D140" s="44">
        <v>4</v>
      </c>
      <c r="E140" s="45">
        <v>4</v>
      </c>
      <c r="F140" s="44">
        <v>24</v>
      </c>
      <c r="G140" s="44">
        <v>22</v>
      </c>
      <c r="H140" s="45">
        <v>46</v>
      </c>
      <c r="I140" s="44">
        <v>103</v>
      </c>
      <c r="J140" s="44">
        <v>94</v>
      </c>
      <c r="K140" s="45">
        <v>197</v>
      </c>
      <c r="L140" s="44">
        <v>429</v>
      </c>
      <c r="M140" s="44">
        <v>375</v>
      </c>
      <c r="N140" s="45">
        <v>804</v>
      </c>
      <c r="O140" s="44">
        <v>0</v>
      </c>
      <c r="P140" s="44">
        <v>0</v>
      </c>
      <c r="Q140" s="45">
        <v>0</v>
      </c>
      <c r="R140" s="44">
        <v>69</v>
      </c>
      <c r="S140" s="44">
        <v>55</v>
      </c>
      <c r="T140" s="45">
        <v>124</v>
      </c>
      <c r="U140" s="44">
        <v>26</v>
      </c>
      <c r="V140" s="44">
        <v>24</v>
      </c>
      <c r="W140" s="45">
        <v>50</v>
      </c>
      <c r="X140" s="44">
        <v>651</v>
      </c>
      <c r="Y140" s="44">
        <v>574</v>
      </c>
      <c r="Z140" s="44">
        <v>1225</v>
      </c>
    </row>
    <row r="141" spans="1:26" ht="14.65" thickBot="1" x14ac:dyDescent="0.5">
      <c r="A141" s="38">
        <v>519</v>
      </c>
      <c r="B141" s="39" t="s">
        <v>166</v>
      </c>
      <c r="C141" s="40">
        <v>0</v>
      </c>
      <c r="D141" s="40">
        <v>0</v>
      </c>
      <c r="E141" s="41">
        <v>0</v>
      </c>
      <c r="F141" s="40">
        <v>3</v>
      </c>
      <c r="G141" s="40">
        <v>5</v>
      </c>
      <c r="H141" s="41">
        <v>8</v>
      </c>
      <c r="I141" s="40">
        <v>21</v>
      </c>
      <c r="J141" s="40">
        <v>11</v>
      </c>
      <c r="K141" s="41">
        <v>32</v>
      </c>
      <c r="L141" s="40">
        <v>16</v>
      </c>
      <c r="M141" s="40">
        <v>26</v>
      </c>
      <c r="N141" s="41">
        <v>42</v>
      </c>
      <c r="O141" s="40">
        <v>0</v>
      </c>
      <c r="P141" s="40">
        <v>0</v>
      </c>
      <c r="Q141" s="41">
        <v>0</v>
      </c>
      <c r="R141" s="40">
        <v>101</v>
      </c>
      <c r="S141" s="40">
        <v>102</v>
      </c>
      <c r="T141" s="41">
        <v>203</v>
      </c>
      <c r="U141" s="40">
        <v>1</v>
      </c>
      <c r="V141" s="40">
        <v>6</v>
      </c>
      <c r="W141" s="41">
        <v>7</v>
      </c>
      <c r="X141" s="40">
        <v>142</v>
      </c>
      <c r="Y141" s="40">
        <v>150</v>
      </c>
      <c r="Z141" s="40">
        <v>292</v>
      </c>
    </row>
    <row r="142" spans="1:26" ht="14.65" thickBot="1" x14ac:dyDescent="0.5">
      <c r="A142" s="46">
        <v>520</v>
      </c>
      <c r="B142" s="36" t="s">
        <v>167</v>
      </c>
      <c r="C142" s="44">
        <v>0</v>
      </c>
      <c r="D142" s="44">
        <v>0</v>
      </c>
      <c r="E142" s="35">
        <v>0</v>
      </c>
      <c r="F142" s="44">
        <v>4</v>
      </c>
      <c r="G142" s="44">
        <v>5</v>
      </c>
      <c r="H142" s="35">
        <v>9</v>
      </c>
      <c r="I142" s="44">
        <v>54</v>
      </c>
      <c r="J142" s="44">
        <v>46</v>
      </c>
      <c r="K142" s="35">
        <v>100</v>
      </c>
      <c r="L142" s="44">
        <v>121</v>
      </c>
      <c r="M142" s="44">
        <v>118</v>
      </c>
      <c r="N142" s="35">
        <v>239</v>
      </c>
      <c r="O142" s="44">
        <v>1</v>
      </c>
      <c r="P142" s="44">
        <v>0</v>
      </c>
      <c r="Q142" s="35">
        <v>1</v>
      </c>
      <c r="R142" s="44">
        <v>79</v>
      </c>
      <c r="S142" s="44">
        <v>65</v>
      </c>
      <c r="T142" s="35">
        <v>144</v>
      </c>
      <c r="U142" s="44">
        <v>5</v>
      </c>
      <c r="V142" s="44">
        <v>5</v>
      </c>
      <c r="W142" s="35">
        <v>10</v>
      </c>
      <c r="X142" s="44">
        <v>264</v>
      </c>
      <c r="Y142" s="44">
        <v>239</v>
      </c>
      <c r="Z142" s="44">
        <v>503</v>
      </c>
    </row>
    <row r="143" spans="1:26" ht="14.65" thickBot="1" x14ac:dyDescent="0.5">
      <c r="A143" s="38">
        <v>521</v>
      </c>
      <c r="B143" s="39" t="s">
        <v>168</v>
      </c>
      <c r="C143" s="40">
        <v>1</v>
      </c>
      <c r="D143" s="40">
        <v>0</v>
      </c>
      <c r="E143" s="41">
        <v>1</v>
      </c>
      <c r="F143" s="40">
        <v>18</v>
      </c>
      <c r="G143" s="40">
        <v>14</v>
      </c>
      <c r="H143" s="41">
        <v>32</v>
      </c>
      <c r="I143" s="40">
        <v>72</v>
      </c>
      <c r="J143" s="40">
        <v>71</v>
      </c>
      <c r="K143" s="41">
        <v>143</v>
      </c>
      <c r="L143" s="40">
        <v>231</v>
      </c>
      <c r="M143" s="40">
        <v>231</v>
      </c>
      <c r="N143" s="41">
        <v>462</v>
      </c>
      <c r="O143" s="40">
        <v>2</v>
      </c>
      <c r="P143" s="40">
        <v>2</v>
      </c>
      <c r="Q143" s="41">
        <v>4</v>
      </c>
      <c r="R143" s="40">
        <v>25</v>
      </c>
      <c r="S143" s="40">
        <v>21</v>
      </c>
      <c r="T143" s="41">
        <v>46</v>
      </c>
      <c r="U143" s="40">
        <v>9</v>
      </c>
      <c r="V143" s="40">
        <v>12</v>
      </c>
      <c r="W143" s="41">
        <v>21</v>
      </c>
      <c r="X143" s="40">
        <v>358</v>
      </c>
      <c r="Y143" s="40">
        <v>351</v>
      </c>
      <c r="Z143" s="40">
        <v>709</v>
      </c>
    </row>
    <row r="144" spans="1:26" ht="14.65" thickBot="1" x14ac:dyDescent="0.5">
      <c r="A144" s="42">
        <v>522</v>
      </c>
      <c r="B144" s="43" t="s">
        <v>169</v>
      </c>
      <c r="C144" s="44">
        <v>3</v>
      </c>
      <c r="D144" s="44">
        <v>1</v>
      </c>
      <c r="E144" s="45">
        <v>4</v>
      </c>
      <c r="F144" s="44">
        <v>15</v>
      </c>
      <c r="G144" s="44">
        <v>9</v>
      </c>
      <c r="H144" s="45">
        <v>24</v>
      </c>
      <c r="I144" s="44">
        <v>33</v>
      </c>
      <c r="J144" s="44">
        <v>20</v>
      </c>
      <c r="K144" s="45">
        <v>53</v>
      </c>
      <c r="L144" s="44">
        <v>36</v>
      </c>
      <c r="M144" s="44">
        <v>15</v>
      </c>
      <c r="N144" s="45">
        <v>51</v>
      </c>
      <c r="O144" s="44">
        <v>0</v>
      </c>
      <c r="P144" s="44">
        <v>0</v>
      </c>
      <c r="Q144" s="45">
        <v>0</v>
      </c>
      <c r="R144" s="44">
        <v>217</v>
      </c>
      <c r="S144" s="44">
        <v>223</v>
      </c>
      <c r="T144" s="45">
        <v>440</v>
      </c>
      <c r="U144" s="44">
        <v>10</v>
      </c>
      <c r="V144" s="44">
        <v>10</v>
      </c>
      <c r="W144" s="45">
        <v>20</v>
      </c>
      <c r="X144" s="44">
        <v>314</v>
      </c>
      <c r="Y144" s="44">
        <v>278</v>
      </c>
      <c r="Z144" s="44">
        <v>592</v>
      </c>
    </row>
    <row r="145" spans="1:26" ht="14.65" thickBot="1" x14ac:dyDescent="0.5">
      <c r="A145" s="38">
        <v>527</v>
      </c>
      <c r="B145" s="39" t="s">
        <v>170</v>
      </c>
      <c r="C145" s="40">
        <v>3</v>
      </c>
      <c r="D145" s="40">
        <v>0</v>
      </c>
      <c r="E145" s="41">
        <v>3</v>
      </c>
      <c r="F145" s="40">
        <v>7</v>
      </c>
      <c r="G145" s="40">
        <v>5</v>
      </c>
      <c r="H145" s="41">
        <v>12</v>
      </c>
      <c r="I145" s="40">
        <v>50</v>
      </c>
      <c r="J145" s="40">
        <v>40</v>
      </c>
      <c r="K145" s="41">
        <v>90</v>
      </c>
      <c r="L145" s="40">
        <v>74</v>
      </c>
      <c r="M145" s="40">
        <v>70</v>
      </c>
      <c r="N145" s="41">
        <v>144</v>
      </c>
      <c r="O145" s="40">
        <v>0</v>
      </c>
      <c r="P145" s="40">
        <v>0</v>
      </c>
      <c r="Q145" s="41">
        <v>0</v>
      </c>
      <c r="R145" s="40">
        <v>92</v>
      </c>
      <c r="S145" s="40">
        <v>93</v>
      </c>
      <c r="T145" s="41">
        <v>185</v>
      </c>
      <c r="U145" s="40">
        <v>9</v>
      </c>
      <c r="V145" s="40">
        <v>4</v>
      </c>
      <c r="W145" s="41">
        <v>13</v>
      </c>
      <c r="X145" s="40">
        <v>235</v>
      </c>
      <c r="Y145" s="40">
        <v>212</v>
      </c>
      <c r="Z145" s="40">
        <v>447</v>
      </c>
    </row>
    <row r="146" spans="1:26" ht="14.65" thickBot="1" x14ac:dyDescent="0.5">
      <c r="A146" s="42">
        <v>530</v>
      </c>
      <c r="B146" s="43" t="s">
        <v>171</v>
      </c>
      <c r="C146" s="44">
        <v>0</v>
      </c>
      <c r="D146" s="44">
        <v>2</v>
      </c>
      <c r="E146" s="45">
        <v>2</v>
      </c>
      <c r="F146" s="44">
        <v>35</v>
      </c>
      <c r="G146" s="44">
        <v>34</v>
      </c>
      <c r="H146" s="45">
        <v>69</v>
      </c>
      <c r="I146" s="44">
        <v>24</v>
      </c>
      <c r="J146" s="44">
        <v>17</v>
      </c>
      <c r="K146" s="45">
        <v>41</v>
      </c>
      <c r="L146" s="44">
        <v>44</v>
      </c>
      <c r="M146" s="44">
        <v>35</v>
      </c>
      <c r="N146" s="45">
        <v>79</v>
      </c>
      <c r="O146" s="44">
        <v>1</v>
      </c>
      <c r="P146" s="44">
        <v>0</v>
      </c>
      <c r="Q146" s="45">
        <v>1</v>
      </c>
      <c r="R146" s="44">
        <v>339</v>
      </c>
      <c r="S146" s="44">
        <v>296</v>
      </c>
      <c r="T146" s="45">
        <v>635</v>
      </c>
      <c r="U146" s="44">
        <v>17</v>
      </c>
      <c r="V146" s="44">
        <v>14</v>
      </c>
      <c r="W146" s="45">
        <v>31</v>
      </c>
      <c r="X146" s="44">
        <v>460</v>
      </c>
      <c r="Y146" s="44">
        <v>398</v>
      </c>
      <c r="Z146" s="44">
        <v>858</v>
      </c>
    </row>
    <row r="147" spans="1:26" ht="14.65" thickBot="1" x14ac:dyDescent="0.5">
      <c r="A147" s="38">
        <v>532</v>
      </c>
      <c r="B147" s="39" t="s">
        <v>172</v>
      </c>
      <c r="C147" s="40">
        <v>0</v>
      </c>
      <c r="D147" s="40">
        <v>2</v>
      </c>
      <c r="E147" s="41">
        <v>2</v>
      </c>
      <c r="F147" s="40">
        <v>36</v>
      </c>
      <c r="G147" s="40">
        <v>30</v>
      </c>
      <c r="H147" s="41">
        <v>66</v>
      </c>
      <c r="I147" s="40">
        <v>147</v>
      </c>
      <c r="J147" s="40">
        <v>177</v>
      </c>
      <c r="K147" s="41">
        <v>324</v>
      </c>
      <c r="L147" s="40">
        <v>132</v>
      </c>
      <c r="M147" s="40">
        <v>164</v>
      </c>
      <c r="N147" s="41">
        <v>296</v>
      </c>
      <c r="O147" s="40">
        <v>0</v>
      </c>
      <c r="P147" s="40">
        <v>1</v>
      </c>
      <c r="Q147" s="41">
        <v>1</v>
      </c>
      <c r="R147" s="40">
        <v>252</v>
      </c>
      <c r="S147" s="40">
        <v>272</v>
      </c>
      <c r="T147" s="41">
        <v>524</v>
      </c>
      <c r="U147" s="40">
        <v>46</v>
      </c>
      <c r="V147" s="40">
        <v>37</v>
      </c>
      <c r="W147" s="41">
        <v>83</v>
      </c>
      <c r="X147" s="40">
        <v>613</v>
      </c>
      <c r="Y147" s="40">
        <v>683</v>
      </c>
      <c r="Z147" s="40">
        <v>1296</v>
      </c>
    </row>
    <row r="148" spans="1:26" ht="14.65" thickBot="1" x14ac:dyDescent="0.5">
      <c r="A148" s="42">
        <v>534</v>
      </c>
      <c r="B148" s="43" t="s">
        <v>173</v>
      </c>
      <c r="C148" s="44">
        <v>0</v>
      </c>
      <c r="D148" s="44">
        <v>0</v>
      </c>
      <c r="E148" s="45">
        <v>0</v>
      </c>
      <c r="F148" s="44">
        <v>10</v>
      </c>
      <c r="G148" s="44">
        <v>5</v>
      </c>
      <c r="H148" s="45">
        <v>15</v>
      </c>
      <c r="I148" s="44">
        <v>76</v>
      </c>
      <c r="J148" s="44">
        <v>89</v>
      </c>
      <c r="K148" s="45">
        <v>165</v>
      </c>
      <c r="L148" s="44">
        <v>73</v>
      </c>
      <c r="M148" s="44">
        <v>78</v>
      </c>
      <c r="N148" s="45">
        <v>151</v>
      </c>
      <c r="O148" s="44">
        <v>0</v>
      </c>
      <c r="P148" s="44">
        <v>0</v>
      </c>
      <c r="Q148" s="45">
        <v>0</v>
      </c>
      <c r="R148" s="44">
        <v>128</v>
      </c>
      <c r="S148" s="44">
        <v>124</v>
      </c>
      <c r="T148" s="45">
        <v>252</v>
      </c>
      <c r="U148" s="44">
        <v>7</v>
      </c>
      <c r="V148" s="44">
        <v>9</v>
      </c>
      <c r="W148" s="45">
        <v>16</v>
      </c>
      <c r="X148" s="44">
        <v>294</v>
      </c>
      <c r="Y148" s="44">
        <v>305</v>
      </c>
      <c r="Z148" s="44">
        <v>599</v>
      </c>
    </row>
    <row r="149" spans="1:26" ht="14.65" thickBot="1" x14ac:dyDescent="0.5">
      <c r="A149" s="38">
        <v>535</v>
      </c>
      <c r="B149" s="39" t="s">
        <v>174</v>
      </c>
      <c r="C149" s="40">
        <v>1</v>
      </c>
      <c r="D149" s="40">
        <v>3</v>
      </c>
      <c r="E149" s="41">
        <v>4</v>
      </c>
      <c r="F149" s="40">
        <v>40</v>
      </c>
      <c r="G149" s="40">
        <v>45</v>
      </c>
      <c r="H149" s="41">
        <v>85</v>
      </c>
      <c r="I149" s="40">
        <v>624</v>
      </c>
      <c r="J149" s="40">
        <v>627</v>
      </c>
      <c r="K149" s="41">
        <v>1251</v>
      </c>
      <c r="L149" s="40">
        <v>347</v>
      </c>
      <c r="M149" s="40">
        <v>385</v>
      </c>
      <c r="N149" s="41">
        <v>732</v>
      </c>
      <c r="O149" s="40">
        <v>2</v>
      </c>
      <c r="P149" s="40">
        <v>4</v>
      </c>
      <c r="Q149" s="41">
        <v>6</v>
      </c>
      <c r="R149" s="40">
        <v>523</v>
      </c>
      <c r="S149" s="40">
        <v>516</v>
      </c>
      <c r="T149" s="39">
        <v>1039</v>
      </c>
      <c r="U149" s="40">
        <v>42</v>
      </c>
      <c r="V149" s="40">
        <v>43</v>
      </c>
      <c r="W149" s="41">
        <v>85</v>
      </c>
      <c r="X149" s="40">
        <v>1579</v>
      </c>
      <c r="Y149" s="40">
        <v>1623</v>
      </c>
      <c r="Z149" s="40">
        <v>3202</v>
      </c>
    </row>
    <row r="150" spans="1:26" ht="14.65" thickBot="1" x14ac:dyDescent="0.5">
      <c r="A150" s="42">
        <v>537</v>
      </c>
      <c r="B150" s="43" t="s">
        <v>175</v>
      </c>
      <c r="C150" s="44">
        <v>0</v>
      </c>
      <c r="D150" s="44">
        <v>0</v>
      </c>
      <c r="E150" s="45">
        <v>0</v>
      </c>
      <c r="F150" s="44">
        <v>48</v>
      </c>
      <c r="G150" s="44">
        <v>45</v>
      </c>
      <c r="H150" s="45">
        <v>93</v>
      </c>
      <c r="I150" s="44">
        <v>64</v>
      </c>
      <c r="J150" s="44">
        <v>61</v>
      </c>
      <c r="K150" s="45">
        <v>125</v>
      </c>
      <c r="L150" s="44">
        <v>51</v>
      </c>
      <c r="M150" s="44">
        <v>45</v>
      </c>
      <c r="N150" s="45">
        <v>96</v>
      </c>
      <c r="O150" s="44">
        <v>0</v>
      </c>
      <c r="P150" s="44">
        <v>0</v>
      </c>
      <c r="Q150" s="45">
        <v>0</v>
      </c>
      <c r="R150" s="44">
        <v>283</v>
      </c>
      <c r="S150" s="44">
        <v>270</v>
      </c>
      <c r="T150" s="45">
        <v>553</v>
      </c>
      <c r="U150" s="44">
        <v>9</v>
      </c>
      <c r="V150" s="44">
        <v>16</v>
      </c>
      <c r="W150" s="45">
        <v>25</v>
      </c>
      <c r="X150" s="44">
        <v>455</v>
      </c>
      <c r="Y150" s="44">
        <v>437</v>
      </c>
      <c r="Z150" s="44">
        <v>892</v>
      </c>
    </row>
    <row r="151" spans="1:26" ht="14.65" thickBot="1" x14ac:dyDescent="0.5">
      <c r="A151" s="38">
        <v>538</v>
      </c>
      <c r="B151" s="39" t="s">
        <v>176</v>
      </c>
      <c r="C151" s="40">
        <v>0</v>
      </c>
      <c r="D151" s="40">
        <v>1</v>
      </c>
      <c r="E151" s="41">
        <v>1</v>
      </c>
      <c r="F151" s="40">
        <v>32</v>
      </c>
      <c r="G151" s="40">
        <v>37</v>
      </c>
      <c r="H151" s="41">
        <v>69</v>
      </c>
      <c r="I151" s="40">
        <v>271</v>
      </c>
      <c r="J151" s="40">
        <v>258</v>
      </c>
      <c r="K151" s="41">
        <v>529</v>
      </c>
      <c r="L151" s="40">
        <v>278</v>
      </c>
      <c r="M151" s="40">
        <v>283</v>
      </c>
      <c r="N151" s="41">
        <v>561</v>
      </c>
      <c r="O151" s="40">
        <v>4</v>
      </c>
      <c r="P151" s="40">
        <v>2</v>
      </c>
      <c r="Q151" s="41">
        <v>6</v>
      </c>
      <c r="R151" s="40">
        <v>104</v>
      </c>
      <c r="S151" s="40">
        <v>88</v>
      </c>
      <c r="T151" s="41">
        <v>192</v>
      </c>
      <c r="U151" s="40">
        <v>13</v>
      </c>
      <c r="V151" s="40">
        <v>12</v>
      </c>
      <c r="W151" s="41">
        <v>25</v>
      </c>
      <c r="X151" s="40">
        <v>702</v>
      </c>
      <c r="Y151" s="40">
        <v>681</v>
      </c>
      <c r="Z151" s="40">
        <v>1383</v>
      </c>
    </row>
    <row r="152" spans="1:26" ht="14.65" thickBot="1" x14ac:dyDescent="0.5">
      <c r="A152" s="42">
        <v>545</v>
      </c>
      <c r="B152" s="43" t="s">
        <v>210</v>
      </c>
      <c r="C152" s="44">
        <v>0</v>
      </c>
      <c r="D152" s="44">
        <v>1</v>
      </c>
      <c r="E152" s="45">
        <v>1</v>
      </c>
      <c r="F152" s="44">
        <v>1</v>
      </c>
      <c r="G152" s="44">
        <v>0</v>
      </c>
      <c r="H152" s="45">
        <v>1</v>
      </c>
      <c r="I152" s="44">
        <v>164</v>
      </c>
      <c r="J152" s="44">
        <v>184</v>
      </c>
      <c r="K152" s="45">
        <v>348</v>
      </c>
      <c r="L152" s="44">
        <v>57</v>
      </c>
      <c r="M152" s="44">
        <v>35</v>
      </c>
      <c r="N152" s="45">
        <v>92</v>
      </c>
      <c r="O152" s="44">
        <v>0</v>
      </c>
      <c r="P152" s="44">
        <v>0</v>
      </c>
      <c r="Q152" s="45">
        <v>0</v>
      </c>
      <c r="R152" s="44">
        <v>6</v>
      </c>
      <c r="S152" s="44">
        <v>8</v>
      </c>
      <c r="T152" s="45">
        <v>14</v>
      </c>
      <c r="U152" s="44">
        <v>3</v>
      </c>
      <c r="V152" s="44">
        <v>4</v>
      </c>
      <c r="W152" s="45">
        <v>7</v>
      </c>
      <c r="X152" s="44">
        <v>231</v>
      </c>
      <c r="Y152" s="44">
        <v>232</v>
      </c>
      <c r="Z152" s="44">
        <v>463</v>
      </c>
    </row>
    <row r="153" spans="1:26" ht="14.65" thickBot="1" x14ac:dyDescent="0.5">
      <c r="A153" s="38">
        <v>546</v>
      </c>
      <c r="B153" s="39" t="s">
        <v>178</v>
      </c>
      <c r="C153" s="40">
        <v>1</v>
      </c>
      <c r="D153" s="40">
        <v>1</v>
      </c>
      <c r="E153" s="41">
        <v>2</v>
      </c>
      <c r="F153" s="40">
        <v>12</v>
      </c>
      <c r="G153" s="40">
        <v>8</v>
      </c>
      <c r="H153" s="41">
        <v>20</v>
      </c>
      <c r="I153" s="40">
        <v>68</v>
      </c>
      <c r="J153" s="40">
        <v>61</v>
      </c>
      <c r="K153" s="41">
        <v>129</v>
      </c>
      <c r="L153" s="40">
        <v>167</v>
      </c>
      <c r="M153" s="40">
        <v>178</v>
      </c>
      <c r="N153" s="41">
        <v>345</v>
      </c>
      <c r="O153" s="40">
        <v>0</v>
      </c>
      <c r="P153" s="40">
        <v>1</v>
      </c>
      <c r="Q153" s="41">
        <v>1</v>
      </c>
      <c r="R153" s="40">
        <v>2</v>
      </c>
      <c r="S153" s="40">
        <v>0</v>
      </c>
      <c r="T153" s="41">
        <v>2</v>
      </c>
      <c r="U153" s="40">
        <v>7</v>
      </c>
      <c r="V153" s="40">
        <v>7</v>
      </c>
      <c r="W153" s="41">
        <v>14</v>
      </c>
      <c r="X153" s="40">
        <v>257</v>
      </c>
      <c r="Y153" s="40">
        <v>256</v>
      </c>
      <c r="Z153" s="40">
        <v>513</v>
      </c>
    </row>
    <row r="154" spans="1:26" ht="14.65" thickBot="1" x14ac:dyDescent="0.5">
      <c r="A154" s="42">
        <v>549</v>
      </c>
      <c r="B154" s="43" t="s">
        <v>179</v>
      </c>
      <c r="C154" s="44">
        <v>0</v>
      </c>
      <c r="D154" s="44">
        <v>0</v>
      </c>
      <c r="E154" s="45">
        <v>0</v>
      </c>
      <c r="F154" s="44">
        <v>23</v>
      </c>
      <c r="G154" s="44">
        <v>15</v>
      </c>
      <c r="H154" s="45">
        <v>38</v>
      </c>
      <c r="I154" s="44">
        <v>156</v>
      </c>
      <c r="J154" s="44">
        <v>146</v>
      </c>
      <c r="K154" s="45">
        <v>302</v>
      </c>
      <c r="L154" s="44">
        <v>111</v>
      </c>
      <c r="M154" s="44">
        <v>90</v>
      </c>
      <c r="N154" s="45">
        <v>201</v>
      </c>
      <c r="O154" s="44">
        <v>0</v>
      </c>
      <c r="P154" s="44">
        <v>1</v>
      </c>
      <c r="Q154" s="45">
        <v>1</v>
      </c>
      <c r="R154" s="44">
        <v>17</v>
      </c>
      <c r="S154" s="44">
        <v>15</v>
      </c>
      <c r="T154" s="45">
        <v>32</v>
      </c>
      <c r="U154" s="44">
        <v>3</v>
      </c>
      <c r="V154" s="44">
        <v>8</v>
      </c>
      <c r="W154" s="45">
        <v>11</v>
      </c>
      <c r="X154" s="44">
        <v>310</v>
      </c>
      <c r="Y154" s="44">
        <v>275</v>
      </c>
      <c r="Z154" s="44">
        <v>585</v>
      </c>
    </row>
    <row r="155" spans="1:26" ht="14.65" thickBot="1" x14ac:dyDescent="0.5">
      <c r="A155" s="38">
        <v>550</v>
      </c>
      <c r="B155" s="39" t="s">
        <v>180</v>
      </c>
      <c r="C155" s="40">
        <v>1</v>
      </c>
      <c r="D155" s="40">
        <v>0</v>
      </c>
      <c r="E155" s="41">
        <v>1</v>
      </c>
      <c r="F155" s="40">
        <v>1</v>
      </c>
      <c r="G155" s="40">
        <v>0</v>
      </c>
      <c r="H155" s="41">
        <v>1</v>
      </c>
      <c r="I155" s="40">
        <v>250</v>
      </c>
      <c r="J155" s="40">
        <v>222</v>
      </c>
      <c r="K155" s="41">
        <v>472</v>
      </c>
      <c r="L155" s="40">
        <v>99</v>
      </c>
      <c r="M155" s="40">
        <v>96</v>
      </c>
      <c r="N155" s="41">
        <v>195</v>
      </c>
      <c r="O155" s="40">
        <v>2</v>
      </c>
      <c r="P155" s="40">
        <v>0</v>
      </c>
      <c r="Q155" s="41">
        <v>2</v>
      </c>
      <c r="R155" s="40">
        <v>9</v>
      </c>
      <c r="S155" s="40">
        <v>2</v>
      </c>
      <c r="T155" s="41">
        <v>11</v>
      </c>
      <c r="U155" s="40">
        <v>2</v>
      </c>
      <c r="V155" s="40">
        <v>5</v>
      </c>
      <c r="W155" s="41">
        <v>7</v>
      </c>
      <c r="X155" s="40">
        <v>364</v>
      </c>
      <c r="Y155" s="40">
        <v>325</v>
      </c>
      <c r="Z155" s="40">
        <v>689</v>
      </c>
    </row>
    <row r="156" spans="1:26" ht="14.65" thickBot="1" x14ac:dyDescent="0.5">
      <c r="A156" s="42">
        <v>553</v>
      </c>
      <c r="B156" s="43" t="s">
        <v>181</v>
      </c>
      <c r="C156" s="44">
        <v>1</v>
      </c>
      <c r="D156" s="44">
        <v>0</v>
      </c>
      <c r="E156" s="45">
        <v>1</v>
      </c>
      <c r="F156" s="44">
        <v>26</v>
      </c>
      <c r="G156" s="44">
        <v>42</v>
      </c>
      <c r="H156" s="45">
        <v>68</v>
      </c>
      <c r="I156" s="44">
        <v>72</v>
      </c>
      <c r="J156" s="44">
        <v>48</v>
      </c>
      <c r="K156" s="45">
        <v>120</v>
      </c>
      <c r="L156" s="44">
        <v>182</v>
      </c>
      <c r="M156" s="44">
        <v>183</v>
      </c>
      <c r="N156" s="45">
        <v>365</v>
      </c>
      <c r="O156" s="44">
        <v>0</v>
      </c>
      <c r="P156" s="44">
        <v>1</v>
      </c>
      <c r="Q156" s="45">
        <v>1</v>
      </c>
      <c r="R156" s="44">
        <v>10</v>
      </c>
      <c r="S156" s="44">
        <v>5</v>
      </c>
      <c r="T156" s="45">
        <v>15</v>
      </c>
      <c r="U156" s="44">
        <v>2</v>
      </c>
      <c r="V156" s="44">
        <v>1</v>
      </c>
      <c r="W156" s="45">
        <v>3</v>
      </c>
      <c r="X156" s="44">
        <v>293</v>
      </c>
      <c r="Y156" s="44">
        <v>280</v>
      </c>
      <c r="Z156" s="44">
        <v>573</v>
      </c>
    </row>
    <row r="157" spans="1:26" ht="14.65" thickBot="1" x14ac:dyDescent="0.5">
      <c r="A157" s="38">
        <v>557</v>
      </c>
      <c r="B157" s="39" t="s">
        <v>182</v>
      </c>
      <c r="C157" s="40">
        <v>1</v>
      </c>
      <c r="D157" s="40">
        <v>0</v>
      </c>
      <c r="E157" s="41">
        <v>1</v>
      </c>
      <c r="F157" s="40">
        <v>21</v>
      </c>
      <c r="G157" s="40">
        <v>18</v>
      </c>
      <c r="H157" s="41">
        <v>39</v>
      </c>
      <c r="I157" s="40">
        <v>113</v>
      </c>
      <c r="J157" s="40">
        <v>93</v>
      </c>
      <c r="K157" s="41">
        <v>206</v>
      </c>
      <c r="L157" s="40">
        <v>61</v>
      </c>
      <c r="M157" s="40">
        <v>49</v>
      </c>
      <c r="N157" s="41">
        <v>110</v>
      </c>
      <c r="O157" s="40">
        <v>2</v>
      </c>
      <c r="P157" s="40">
        <v>0</v>
      </c>
      <c r="Q157" s="41">
        <v>2</v>
      </c>
      <c r="R157" s="40">
        <v>178</v>
      </c>
      <c r="S157" s="40">
        <v>160</v>
      </c>
      <c r="T157" s="41">
        <v>338</v>
      </c>
      <c r="U157" s="40">
        <v>20</v>
      </c>
      <c r="V157" s="40">
        <v>21</v>
      </c>
      <c r="W157" s="41">
        <v>41</v>
      </c>
      <c r="X157" s="40">
        <v>396</v>
      </c>
      <c r="Y157" s="40">
        <v>341</v>
      </c>
      <c r="Z157" s="40">
        <v>737</v>
      </c>
    </row>
    <row r="158" spans="1:26" ht="14.65" thickBot="1" x14ac:dyDescent="0.5">
      <c r="A158" s="42">
        <v>558</v>
      </c>
      <c r="B158" s="43" t="s">
        <v>183</v>
      </c>
      <c r="C158" s="44">
        <v>1</v>
      </c>
      <c r="D158" s="44">
        <v>1</v>
      </c>
      <c r="E158" s="45">
        <v>2</v>
      </c>
      <c r="F158" s="44">
        <v>12</v>
      </c>
      <c r="G158" s="44">
        <v>16</v>
      </c>
      <c r="H158" s="45">
        <v>28</v>
      </c>
      <c r="I158" s="44">
        <v>20</v>
      </c>
      <c r="J158" s="44">
        <v>28</v>
      </c>
      <c r="K158" s="45">
        <v>48</v>
      </c>
      <c r="L158" s="44">
        <v>29</v>
      </c>
      <c r="M158" s="44">
        <v>24</v>
      </c>
      <c r="N158" s="45">
        <v>53</v>
      </c>
      <c r="O158" s="44">
        <v>1</v>
      </c>
      <c r="P158" s="44">
        <v>0</v>
      </c>
      <c r="Q158" s="45">
        <v>1</v>
      </c>
      <c r="R158" s="44">
        <v>177</v>
      </c>
      <c r="S158" s="44">
        <v>161</v>
      </c>
      <c r="T158" s="45">
        <v>338</v>
      </c>
      <c r="U158" s="44">
        <v>6</v>
      </c>
      <c r="V158" s="44">
        <v>5</v>
      </c>
      <c r="W158" s="45">
        <v>11</v>
      </c>
      <c r="X158" s="44">
        <v>246</v>
      </c>
      <c r="Y158" s="44">
        <v>235</v>
      </c>
      <c r="Z158" s="44">
        <v>481</v>
      </c>
    </row>
    <row r="159" spans="1:26" ht="14.65" thickBot="1" x14ac:dyDescent="0.5">
      <c r="A159" s="38">
        <v>562</v>
      </c>
      <c r="B159" s="39" t="s">
        <v>184</v>
      </c>
      <c r="C159" s="40">
        <v>1</v>
      </c>
      <c r="D159" s="40">
        <v>2</v>
      </c>
      <c r="E159" s="41">
        <v>3</v>
      </c>
      <c r="F159" s="40">
        <v>24</v>
      </c>
      <c r="G159" s="40">
        <v>26</v>
      </c>
      <c r="H159" s="41">
        <v>50</v>
      </c>
      <c r="I159" s="40">
        <v>128</v>
      </c>
      <c r="J159" s="40">
        <v>101</v>
      </c>
      <c r="K159" s="41">
        <v>229</v>
      </c>
      <c r="L159" s="40">
        <v>141</v>
      </c>
      <c r="M159" s="40">
        <v>128</v>
      </c>
      <c r="N159" s="41">
        <v>269</v>
      </c>
      <c r="O159" s="40">
        <v>0</v>
      </c>
      <c r="P159" s="40">
        <v>0</v>
      </c>
      <c r="Q159" s="41">
        <v>0</v>
      </c>
      <c r="R159" s="40">
        <v>12</v>
      </c>
      <c r="S159" s="40">
        <v>13</v>
      </c>
      <c r="T159" s="41">
        <v>25</v>
      </c>
      <c r="U159" s="40">
        <v>6</v>
      </c>
      <c r="V159" s="40">
        <v>2</v>
      </c>
      <c r="W159" s="41">
        <v>8</v>
      </c>
      <c r="X159" s="40">
        <v>312</v>
      </c>
      <c r="Y159" s="40">
        <v>272</v>
      </c>
      <c r="Z159" s="40">
        <v>584</v>
      </c>
    </row>
    <row r="160" spans="1:26" ht="14.65" thickBot="1" x14ac:dyDescent="0.5">
      <c r="A160" s="42">
        <v>565</v>
      </c>
      <c r="B160" s="43" t="s">
        <v>185</v>
      </c>
      <c r="C160" s="44">
        <v>0</v>
      </c>
      <c r="D160" s="44">
        <v>0</v>
      </c>
      <c r="E160" s="45">
        <v>0</v>
      </c>
      <c r="F160" s="44">
        <v>2</v>
      </c>
      <c r="G160" s="44">
        <v>1</v>
      </c>
      <c r="H160" s="45">
        <v>3</v>
      </c>
      <c r="I160" s="44">
        <v>18</v>
      </c>
      <c r="J160" s="44">
        <v>21</v>
      </c>
      <c r="K160" s="45">
        <v>39</v>
      </c>
      <c r="L160" s="44">
        <v>133</v>
      </c>
      <c r="M160" s="44">
        <v>160</v>
      </c>
      <c r="N160" s="45">
        <v>293</v>
      </c>
      <c r="O160" s="44">
        <v>0</v>
      </c>
      <c r="P160" s="44">
        <v>0</v>
      </c>
      <c r="Q160" s="45">
        <v>0</v>
      </c>
      <c r="R160" s="44">
        <v>4</v>
      </c>
      <c r="S160" s="44">
        <v>2</v>
      </c>
      <c r="T160" s="45">
        <v>6</v>
      </c>
      <c r="U160" s="44">
        <v>2</v>
      </c>
      <c r="V160" s="44">
        <v>10</v>
      </c>
      <c r="W160" s="45">
        <v>12</v>
      </c>
      <c r="X160" s="44">
        <v>159</v>
      </c>
      <c r="Y160" s="44">
        <v>194</v>
      </c>
      <c r="Z160" s="44">
        <v>353</v>
      </c>
    </row>
    <row r="161" spans="1:26" ht="14.65" thickBot="1" x14ac:dyDescent="0.5">
      <c r="A161" s="38">
        <v>566</v>
      </c>
      <c r="B161" s="39" t="s">
        <v>186</v>
      </c>
      <c r="C161" s="40">
        <v>0</v>
      </c>
      <c r="D161" s="40">
        <v>0</v>
      </c>
      <c r="E161" s="41">
        <v>0</v>
      </c>
      <c r="F161" s="40">
        <v>15</v>
      </c>
      <c r="G161" s="40">
        <v>10</v>
      </c>
      <c r="H161" s="41">
        <v>25</v>
      </c>
      <c r="I161" s="40">
        <v>90</v>
      </c>
      <c r="J161" s="40">
        <v>83</v>
      </c>
      <c r="K161" s="41">
        <v>173</v>
      </c>
      <c r="L161" s="40">
        <v>171</v>
      </c>
      <c r="M161" s="40">
        <v>175</v>
      </c>
      <c r="N161" s="41">
        <v>346</v>
      </c>
      <c r="O161" s="40">
        <v>0</v>
      </c>
      <c r="P161" s="40">
        <v>1</v>
      </c>
      <c r="Q161" s="41">
        <v>1</v>
      </c>
      <c r="R161" s="40">
        <v>13</v>
      </c>
      <c r="S161" s="40">
        <v>13</v>
      </c>
      <c r="T161" s="41">
        <v>26</v>
      </c>
      <c r="U161" s="40">
        <v>11</v>
      </c>
      <c r="V161" s="40">
        <v>13</v>
      </c>
      <c r="W161" s="41">
        <v>24</v>
      </c>
      <c r="X161" s="40">
        <v>300</v>
      </c>
      <c r="Y161" s="40">
        <v>295</v>
      </c>
      <c r="Z161" s="40">
        <v>595</v>
      </c>
    </row>
    <row r="162" spans="1:26" ht="14.65" thickBot="1" x14ac:dyDescent="0.5">
      <c r="A162" s="42">
        <v>567</v>
      </c>
      <c r="B162" s="43" t="s">
        <v>187</v>
      </c>
      <c r="C162" s="44">
        <v>0</v>
      </c>
      <c r="D162" s="44">
        <v>0</v>
      </c>
      <c r="E162" s="45">
        <v>0</v>
      </c>
      <c r="F162" s="44">
        <v>28</v>
      </c>
      <c r="G162" s="44">
        <v>11</v>
      </c>
      <c r="H162" s="45">
        <v>39</v>
      </c>
      <c r="I162" s="44">
        <v>53</v>
      </c>
      <c r="J162" s="44">
        <v>28</v>
      </c>
      <c r="K162" s="45">
        <v>81</v>
      </c>
      <c r="L162" s="44">
        <v>60</v>
      </c>
      <c r="M162" s="44">
        <v>40</v>
      </c>
      <c r="N162" s="45">
        <v>100</v>
      </c>
      <c r="O162" s="44">
        <v>0</v>
      </c>
      <c r="P162" s="44">
        <v>0</v>
      </c>
      <c r="Q162" s="45">
        <v>0</v>
      </c>
      <c r="R162" s="44">
        <v>64</v>
      </c>
      <c r="S162" s="44">
        <v>22</v>
      </c>
      <c r="T162" s="45">
        <v>86</v>
      </c>
      <c r="U162" s="44">
        <v>8</v>
      </c>
      <c r="V162" s="44">
        <v>4</v>
      </c>
      <c r="W162" s="45">
        <v>12</v>
      </c>
      <c r="X162" s="44">
        <v>213</v>
      </c>
      <c r="Y162" s="44">
        <v>105</v>
      </c>
      <c r="Z162" s="44">
        <v>318</v>
      </c>
    </row>
    <row r="163" spans="1:26" ht="14.65" thickBot="1" x14ac:dyDescent="0.5">
      <c r="A163" s="38">
        <v>569</v>
      </c>
      <c r="B163" s="39" t="s">
        <v>188</v>
      </c>
      <c r="C163" s="40">
        <v>0</v>
      </c>
      <c r="D163" s="40">
        <v>0</v>
      </c>
      <c r="E163" s="41">
        <v>0</v>
      </c>
      <c r="F163" s="40">
        <v>4</v>
      </c>
      <c r="G163" s="40">
        <v>9</v>
      </c>
      <c r="H163" s="41">
        <v>13</v>
      </c>
      <c r="I163" s="40">
        <v>7</v>
      </c>
      <c r="J163" s="40">
        <v>37</v>
      </c>
      <c r="K163" s="41">
        <v>44</v>
      </c>
      <c r="L163" s="40">
        <v>20</v>
      </c>
      <c r="M163" s="40">
        <v>70</v>
      </c>
      <c r="N163" s="41">
        <v>90</v>
      </c>
      <c r="O163" s="40">
        <v>0</v>
      </c>
      <c r="P163" s="40">
        <v>0</v>
      </c>
      <c r="Q163" s="41">
        <v>0</v>
      </c>
      <c r="R163" s="40">
        <v>7</v>
      </c>
      <c r="S163" s="40">
        <v>19</v>
      </c>
      <c r="T163" s="41">
        <v>26</v>
      </c>
      <c r="U163" s="40">
        <v>1</v>
      </c>
      <c r="V163" s="40">
        <v>4</v>
      </c>
      <c r="W163" s="41">
        <v>5</v>
      </c>
      <c r="X163" s="40">
        <v>39</v>
      </c>
      <c r="Y163" s="40">
        <v>139</v>
      </c>
      <c r="Z163" s="40">
        <v>178</v>
      </c>
    </row>
    <row r="164" spans="1:26" ht="14.65" thickBot="1" x14ac:dyDescent="0.5">
      <c r="A164" s="42">
        <v>571</v>
      </c>
      <c r="B164" s="43" t="s">
        <v>189</v>
      </c>
      <c r="C164" s="44">
        <v>0</v>
      </c>
      <c r="D164" s="44">
        <v>0</v>
      </c>
      <c r="E164" s="45">
        <v>0</v>
      </c>
      <c r="F164" s="44">
        <v>34</v>
      </c>
      <c r="G164" s="44">
        <v>26</v>
      </c>
      <c r="H164" s="45">
        <v>60</v>
      </c>
      <c r="I164" s="44">
        <v>14</v>
      </c>
      <c r="J164" s="44">
        <v>17</v>
      </c>
      <c r="K164" s="45">
        <v>31</v>
      </c>
      <c r="L164" s="44">
        <v>102</v>
      </c>
      <c r="M164" s="44">
        <v>89</v>
      </c>
      <c r="N164" s="45">
        <v>191</v>
      </c>
      <c r="O164" s="44">
        <v>0</v>
      </c>
      <c r="P164" s="44">
        <v>0</v>
      </c>
      <c r="Q164" s="45">
        <v>0</v>
      </c>
      <c r="R164" s="44">
        <v>34</v>
      </c>
      <c r="S164" s="44">
        <v>42</v>
      </c>
      <c r="T164" s="45">
        <v>76</v>
      </c>
      <c r="U164" s="44">
        <v>7</v>
      </c>
      <c r="V164" s="44">
        <v>8</v>
      </c>
      <c r="W164" s="45">
        <v>15</v>
      </c>
      <c r="X164" s="44">
        <v>191</v>
      </c>
      <c r="Y164" s="44">
        <v>182</v>
      </c>
      <c r="Z164" s="44">
        <v>373</v>
      </c>
    </row>
    <row r="165" spans="1:26" ht="14.65" thickBot="1" x14ac:dyDescent="0.5">
      <c r="A165" s="38">
        <v>574</v>
      </c>
      <c r="B165" s="39" t="s">
        <v>190</v>
      </c>
      <c r="C165" s="40">
        <v>1</v>
      </c>
      <c r="D165" s="40">
        <v>1</v>
      </c>
      <c r="E165" s="41">
        <v>2</v>
      </c>
      <c r="F165" s="40">
        <v>2</v>
      </c>
      <c r="G165" s="40">
        <v>1</v>
      </c>
      <c r="H165" s="41">
        <v>3</v>
      </c>
      <c r="I165" s="40">
        <v>25</v>
      </c>
      <c r="J165" s="40">
        <v>26</v>
      </c>
      <c r="K165" s="41">
        <v>51</v>
      </c>
      <c r="L165" s="40">
        <v>139</v>
      </c>
      <c r="M165" s="40">
        <v>134</v>
      </c>
      <c r="N165" s="41">
        <v>273</v>
      </c>
      <c r="O165" s="40">
        <v>0</v>
      </c>
      <c r="P165" s="40">
        <v>0</v>
      </c>
      <c r="Q165" s="41">
        <v>0</v>
      </c>
      <c r="R165" s="40">
        <v>0</v>
      </c>
      <c r="S165" s="40">
        <v>2</v>
      </c>
      <c r="T165" s="41">
        <v>2</v>
      </c>
      <c r="U165" s="40">
        <v>6</v>
      </c>
      <c r="V165" s="40">
        <v>6</v>
      </c>
      <c r="W165" s="41">
        <v>12</v>
      </c>
      <c r="X165" s="40">
        <v>173</v>
      </c>
      <c r="Y165" s="40">
        <v>170</v>
      </c>
      <c r="Z165" s="40">
        <v>343</v>
      </c>
    </row>
    <row r="166" spans="1:26" ht="14.65" thickBot="1" x14ac:dyDescent="0.5">
      <c r="A166" s="42">
        <v>576</v>
      </c>
      <c r="B166" s="43" t="s">
        <v>191</v>
      </c>
      <c r="C166" s="44">
        <v>1</v>
      </c>
      <c r="D166" s="44">
        <v>1</v>
      </c>
      <c r="E166" s="45">
        <v>2</v>
      </c>
      <c r="F166" s="44">
        <v>30</v>
      </c>
      <c r="G166" s="44">
        <v>20</v>
      </c>
      <c r="H166" s="45">
        <v>50</v>
      </c>
      <c r="I166" s="44">
        <v>98</v>
      </c>
      <c r="J166" s="44">
        <v>70</v>
      </c>
      <c r="K166" s="45">
        <v>168</v>
      </c>
      <c r="L166" s="44">
        <v>532</v>
      </c>
      <c r="M166" s="44">
        <v>572</v>
      </c>
      <c r="N166" s="43">
        <v>1104</v>
      </c>
      <c r="O166" s="44">
        <v>1</v>
      </c>
      <c r="P166" s="44">
        <v>0</v>
      </c>
      <c r="Q166" s="45">
        <v>1</v>
      </c>
      <c r="R166" s="44">
        <v>11</v>
      </c>
      <c r="S166" s="44">
        <v>9</v>
      </c>
      <c r="T166" s="45">
        <v>20</v>
      </c>
      <c r="U166" s="44">
        <v>13</v>
      </c>
      <c r="V166" s="44">
        <v>16</v>
      </c>
      <c r="W166" s="45">
        <v>29</v>
      </c>
      <c r="X166" s="44">
        <v>686</v>
      </c>
      <c r="Y166" s="44">
        <v>688</v>
      </c>
      <c r="Z166" s="44">
        <v>1374</v>
      </c>
    </row>
    <row r="167" spans="1:26" ht="14.65" thickBot="1" x14ac:dyDescent="0.5">
      <c r="A167" s="38">
        <v>577</v>
      </c>
      <c r="B167" s="39" t="s">
        <v>192</v>
      </c>
      <c r="C167" s="40">
        <v>2</v>
      </c>
      <c r="D167" s="40">
        <v>0</v>
      </c>
      <c r="E167" s="41">
        <v>2</v>
      </c>
      <c r="F167" s="40">
        <v>7</v>
      </c>
      <c r="G167" s="40">
        <v>4</v>
      </c>
      <c r="H167" s="41">
        <v>11</v>
      </c>
      <c r="I167" s="40">
        <v>44</v>
      </c>
      <c r="J167" s="40">
        <v>34</v>
      </c>
      <c r="K167" s="41">
        <v>78</v>
      </c>
      <c r="L167" s="40">
        <v>141</v>
      </c>
      <c r="M167" s="40">
        <v>131</v>
      </c>
      <c r="N167" s="41">
        <v>272</v>
      </c>
      <c r="O167" s="40">
        <v>0</v>
      </c>
      <c r="P167" s="40">
        <v>1</v>
      </c>
      <c r="Q167" s="41">
        <v>1</v>
      </c>
      <c r="R167" s="40">
        <v>6</v>
      </c>
      <c r="S167" s="40">
        <v>3</v>
      </c>
      <c r="T167" s="41">
        <v>9</v>
      </c>
      <c r="U167" s="40">
        <v>5</v>
      </c>
      <c r="V167" s="40">
        <v>7</v>
      </c>
      <c r="W167" s="41">
        <v>12</v>
      </c>
      <c r="X167" s="40">
        <v>205</v>
      </c>
      <c r="Y167" s="40">
        <v>180</v>
      </c>
      <c r="Z167" s="40">
        <v>385</v>
      </c>
    </row>
    <row r="168" spans="1:26" ht="14.65" thickBot="1" x14ac:dyDescent="0.5">
      <c r="A168" s="42">
        <v>579</v>
      </c>
      <c r="B168" s="43" t="s">
        <v>193</v>
      </c>
      <c r="C168" s="44">
        <v>1</v>
      </c>
      <c r="D168" s="44">
        <v>0</v>
      </c>
      <c r="E168" s="45">
        <v>1</v>
      </c>
      <c r="F168" s="44">
        <v>30</v>
      </c>
      <c r="G168" s="44">
        <v>22</v>
      </c>
      <c r="H168" s="45">
        <v>52</v>
      </c>
      <c r="I168" s="44">
        <v>181</v>
      </c>
      <c r="J168" s="44">
        <v>168</v>
      </c>
      <c r="K168" s="45">
        <v>349</v>
      </c>
      <c r="L168" s="44">
        <v>322</v>
      </c>
      <c r="M168" s="44">
        <v>275</v>
      </c>
      <c r="N168" s="45">
        <v>597</v>
      </c>
      <c r="O168" s="44">
        <v>0</v>
      </c>
      <c r="P168" s="44">
        <v>1</v>
      </c>
      <c r="Q168" s="45">
        <v>1</v>
      </c>
      <c r="R168" s="44">
        <v>24</v>
      </c>
      <c r="S168" s="44">
        <v>19</v>
      </c>
      <c r="T168" s="45">
        <v>43</v>
      </c>
      <c r="U168" s="44">
        <v>17</v>
      </c>
      <c r="V168" s="44">
        <v>9</v>
      </c>
      <c r="W168" s="45">
        <v>26</v>
      </c>
      <c r="X168" s="44">
        <v>575</v>
      </c>
      <c r="Y168" s="44">
        <v>494</v>
      </c>
      <c r="Z168" s="44">
        <v>1069</v>
      </c>
    </row>
    <row r="169" spans="1:26" ht="14.65" thickBot="1" x14ac:dyDescent="0.5">
      <c r="A169" s="38">
        <v>582</v>
      </c>
      <c r="B169" s="39" t="s">
        <v>194</v>
      </c>
      <c r="C169" s="40">
        <v>0</v>
      </c>
      <c r="D169" s="40">
        <v>0</v>
      </c>
      <c r="E169" s="41">
        <v>0</v>
      </c>
      <c r="F169" s="40">
        <v>3</v>
      </c>
      <c r="G169" s="40">
        <v>3</v>
      </c>
      <c r="H169" s="41">
        <v>6</v>
      </c>
      <c r="I169" s="40">
        <v>12</v>
      </c>
      <c r="J169" s="40">
        <v>15</v>
      </c>
      <c r="K169" s="41">
        <v>27</v>
      </c>
      <c r="L169" s="40">
        <v>35</v>
      </c>
      <c r="M169" s="40">
        <v>43</v>
      </c>
      <c r="N169" s="41">
        <v>78</v>
      </c>
      <c r="O169" s="40">
        <v>0</v>
      </c>
      <c r="P169" s="40">
        <v>0</v>
      </c>
      <c r="Q169" s="41">
        <v>0</v>
      </c>
      <c r="R169" s="40">
        <v>105</v>
      </c>
      <c r="S169" s="40">
        <v>99</v>
      </c>
      <c r="T169" s="41">
        <v>204</v>
      </c>
      <c r="U169" s="40">
        <v>3</v>
      </c>
      <c r="V169" s="40">
        <v>5</v>
      </c>
      <c r="W169" s="41">
        <v>8</v>
      </c>
      <c r="X169" s="40">
        <v>158</v>
      </c>
      <c r="Y169" s="40">
        <v>165</v>
      </c>
      <c r="Z169" s="40">
        <v>323</v>
      </c>
    </row>
    <row r="170" spans="1:26" ht="14.65" thickBot="1" x14ac:dyDescent="0.5">
      <c r="A170" s="42">
        <v>583</v>
      </c>
      <c r="B170" s="43" t="s">
        <v>195</v>
      </c>
      <c r="C170" s="44">
        <v>1</v>
      </c>
      <c r="D170" s="44">
        <v>0</v>
      </c>
      <c r="E170" s="45">
        <v>1</v>
      </c>
      <c r="F170" s="44">
        <v>16</v>
      </c>
      <c r="G170" s="44">
        <v>7</v>
      </c>
      <c r="H170" s="45">
        <v>23</v>
      </c>
      <c r="I170" s="44">
        <v>56</v>
      </c>
      <c r="J170" s="44">
        <v>36</v>
      </c>
      <c r="K170" s="45">
        <v>92</v>
      </c>
      <c r="L170" s="44">
        <v>161</v>
      </c>
      <c r="M170" s="44">
        <v>166</v>
      </c>
      <c r="N170" s="45">
        <v>327</v>
      </c>
      <c r="O170" s="44">
        <v>0</v>
      </c>
      <c r="P170" s="44">
        <v>0</v>
      </c>
      <c r="Q170" s="45">
        <v>0</v>
      </c>
      <c r="R170" s="44">
        <v>5</v>
      </c>
      <c r="S170" s="44">
        <v>7</v>
      </c>
      <c r="T170" s="45">
        <v>12</v>
      </c>
      <c r="U170" s="44">
        <v>4</v>
      </c>
      <c r="V170" s="44">
        <v>1</v>
      </c>
      <c r="W170" s="45">
        <v>5</v>
      </c>
      <c r="X170" s="44">
        <v>243</v>
      </c>
      <c r="Y170" s="44">
        <v>217</v>
      </c>
      <c r="Z170" s="44">
        <v>460</v>
      </c>
    </row>
    <row r="171" spans="1:26" ht="14.65" thickBot="1" x14ac:dyDescent="0.5">
      <c r="A171" s="38">
        <v>586</v>
      </c>
      <c r="B171" s="39" t="s">
        <v>196</v>
      </c>
      <c r="C171" s="40">
        <v>0</v>
      </c>
      <c r="D171" s="40">
        <v>0</v>
      </c>
      <c r="E171" s="41">
        <v>0</v>
      </c>
      <c r="F171" s="40">
        <v>4</v>
      </c>
      <c r="G171" s="40">
        <v>4</v>
      </c>
      <c r="H171" s="41">
        <v>8</v>
      </c>
      <c r="I171" s="40">
        <v>149</v>
      </c>
      <c r="J171" s="40">
        <v>123</v>
      </c>
      <c r="K171" s="41">
        <v>272</v>
      </c>
      <c r="L171" s="40">
        <v>192</v>
      </c>
      <c r="M171" s="40">
        <v>155</v>
      </c>
      <c r="N171" s="41">
        <v>347</v>
      </c>
      <c r="O171" s="40">
        <v>1</v>
      </c>
      <c r="P171" s="40">
        <v>0</v>
      </c>
      <c r="Q171" s="41">
        <v>1</v>
      </c>
      <c r="R171" s="40">
        <v>11</v>
      </c>
      <c r="S171" s="40">
        <v>4</v>
      </c>
      <c r="T171" s="41">
        <v>15</v>
      </c>
      <c r="U171" s="40">
        <v>4</v>
      </c>
      <c r="V171" s="40">
        <v>5</v>
      </c>
      <c r="W171" s="41">
        <v>9</v>
      </c>
      <c r="X171" s="40">
        <v>361</v>
      </c>
      <c r="Y171" s="40">
        <v>291</v>
      </c>
      <c r="Z171" s="40">
        <v>652</v>
      </c>
    </row>
    <row r="172" spans="1:26" ht="14.65" thickBot="1" x14ac:dyDescent="0.5">
      <c r="A172" s="42">
        <v>587</v>
      </c>
      <c r="B172" s="43" t="s">
        <v>197</v>
      </c>
      <c r="C172" s="44">
        <v>1</v>
      </c>
      <c r="D172" s="44">
        <v>0</v>
      </c>
      <c r="E172" s="45">
        <v>1</v>
      </c>
      <c r="F172" s="44">
        <v>16</v>
      </c>
      <c r="G172" s="44">
        <v>30</v>
      </c>
      <c r="H172" s="45">
        <v>46</v>
      </c>
      <c r="I172" s="44">
        <v>181</v>
      </c>
      <c r="J172" s="44">
        <v>168</v>
      </c>
      <c r="K172" s="45">
        <v>349</v>
      </c>
      <c r="L172" s="44">
        <v>40</v>
      </c>
      <c r="M172" s="44">
        <v>53</v>
      </c>
      <c r="N172" s="45">
        <v>93</v>
      </c>
      <c r="O172" s="44">
        <v>1</v>
      </c>
      <c r="P172" s="44">
        <v>1</v>
      </c>
      <c r="Q172" s="45">
        <v>2</v>
      </c>
      <c r="R172" s="44">
        <v>13</v>
      </c>
      <c r="S172" s="44">
        <v>9</v>
      </c>
      <c r="T172" s="45">
        <v>22</v>
      </c>
      <c r="U172" s="44">
        <v>4</v>
      </c>
      <c r="V172" s="44">
        <v>10</v>
      </c>
      <c r="W172" s="45">
        <v>14</v>
      </c>
      <c r="X172" s="44">
        <v>256</v>
      </c>
      <c r="Y172" s="44">
        <v>271</v>
      </c>
      <c r="Z172" s="44">
        <v>527</v>
      </c>
    </row>
    <row r="173" spans="1:26" ht="14.65" thickBot="1" x14ac:dyDescent="0.5">
      <c r="A173" s="38">
        <v>588</v>
      </c>
      <c r="B173" s="39" t="s">
        <v>198</v>
      </c>
      <c r="C173" s="40">
        <v>0</v>
      </c>
      <c r="D173" s="40">
        <v>0</v>
      </c>
      <c r="E173" s="41">
        <v>0</v>
      </c>
      <c r="F173" s="40">
        <v>29</v>
      </c>
      <c r="G173" s="40">
        <v>25</v>
      </c>
      <c r="H173" s="41">
        <v>54</v>
      </c>
      <c r="I173" s="40">
        <v>77</v>
      </c>
      <c r="J173" s="40">
        <v>52</v>
      </c>
      <c r="K173" s="41">
        <v>129</v>
      </c>
      <c r="L173" s="40">
        <v>110</v>
      </c>
      <c r="M173" s="40">
        <v>92</v>
      </c>
      <c r="N173" s="41">
        <v>202</v>
      </c>
      <c r="O173" s="40">
        <v>0</v>
      </c>
      <c r="P173" s="40">
        <v>4</v>
      </c>
      <c r="Q173" s="41">
        <v>4</v>
      </c>
      <c r="R173" s="40">
        <v>89</v>
      </c>
      <c r="S173" s="40">
        <v>89</v>
      </c>
      <c r="T173" s="41">
        <v>178</v>
      </c>
      <c r="U173" s="40">
        <v>10</v>
      </c>
      <c r="V173" s="40">
        <v>8</v>
      </c>
      <c r="W173" s="41">
        <v>18</v>
      </c>
      <c r="X173" s="40">
        <v>315</v>
      </c>
      <c r="Y173" s="40">
        <v>270</v>
      </c>
      <c r="Z173" s="40">
        <v>585</v>
      </c>
    </row>
    <row r="174" spans="1:26" ht="14.65" thickBot="1" x14ac:dyDescent="0.5">
      <c r="A174" s="42">
        <v>589</v>
      </c>
      <c r="B174" s="43" t="s">
        <v>199</v>
      </c>
      <c r="C174" s="44">
        <v>0</v>
      </c>
      <c r="D174" s="44">
        <v>0</v>
      </c>
      <c r="E174" s="45">
        <v>0</v>
      </c>
      <c r="F174" s="44">
        <v>32</v>
      </c>
      <c r="G174" s="44">
        <v>33</v>
      </c>
      <c r="H174" s="45">
        <v>65</v>
      </c>
      <c r="I174" s="44">
        <v>175</v>
      </c>
      <c r="J174" s="44">
        <v>187</v>
      </c>
      <c r="K174" s="45">
        <v>362</v>
      </c>
      <c r="L174" s="44">
        <v>72</v>
      </c>
      <c r="M174" s="44">
        <v>57</v>
      </c>
      <c r="N174" s="45">
        <v>129</v>
      </c>
      <c r="O174" s="44">
        <v>2</v>
      </c>
      <c r="P174" s="44">
        <v>0</v>
      </c>
      <c r="Q174" s="45">
        <v>2</v>
      </c>
      <c r="R174" s="44">
        <v>6</v>
      </c>
      <c r="S174" s="44">
        <v>10</v>
      </c>
      <c r="T174" s="45">
        <v>16</v>
      </c>
      <c r="U174" s="44">
        <v>2</v>
      </c>
      <c r="V174" s="44">
        <v>2</v>
      </c>
      <c r="W174" s="45">
        <v>4</v>
      </c>
      <c r="X174" s="44">
        <v>289</v>
      </c>
      <c r="Y174" s="44">
        <v>289</v>
      </c>
      <c r="Z174" s="44">
        <v>578</v>
      </c>
    </row>
    <row r="175" spans="1:26" ht="14.65" thickBot="1" x14ac:dyDescent="0.5">
      <c r="A175" s="38">
        <v>590</v>
      </c>
      <c r="B175" s="39" t="s">
        <v>200</v>
      </c>
      <c r="C175" s="40">
        <v>3</v>
      </c>
      <c r="D175" s="40">
        <v>3</v>
      </c>
      <c r="E175" s="41">
        <v>6</v>
      </c>
      <c r="F175" s="40">
        <v>23</v>
      </c>
      <c r="G175" s="40">
        <v>24</v>
      </c>
      <c r="H175" s="41">
        <v>47</v>
      </c>
      <c r="I175" s="40">
        <v>86</v>
      </c>
      <c r="J175" s="40">
        <v>80</v>
      </c>
      <c r="K175" s="41">
        <v>166</v>
      </c>
      <c r="L175" s="40">
        <v>131</v>
      </c>
      <c r="M175" s="40">
        <v>136</v>
      </c>
      <c r="N175" s="41">
        <v>267</v>
      </c>
      <c r="O175" s="40">
        <v>1</v>
      </c>
      <c r="P175" s="40">
        <v>0</v>
      </c>
      <c r="Q175" s="41">
        <v>1</v>
      </c>
      <c r="R175" s="40">
        <v>73</v>
      </c>
      <c r="S175" s="40">
        <v>91</v>
      </c>
      <c r="T175" s="41">
        <v>164</v>
      </c>
      <c r="U175" s="40">
        <v>21</v>
      </c>
      <c r="V175" s="40">
        <v>19</v>
      </c>
      <c r="W175" s="41">
        <v>40</v>
      </c>
      <c r="X175" s="40">
        <v>338</v>
      </c>
      <c r="Y175" s="40">
        <v>353</v>
      </c>
      <c r="Z175" s="40">
        <v>691</v>
      </c>
    </row>
    <row r="176" spans="1:26" ht="14.65" thickBot="1" x14ac:dyDescent="0.5">
      <c r="A176" s="42">
        <v>592</v>
      </c>
      <c r="B176" s="43" t="s">
        <v>201</v>
      </c>
      <c r="C176" s="44">
        <v>2</v>
      </c>
      <c r="D176" s="44">
        <v>3</v>
      </c>
      <c r="E176" s="45">
        <v>5</v>
      </c>
      <c r="F176" s="44">
        <v>25</v>
      </c>
      <c r="G176" s="44">
        <v>23</v>
      </c>
      <c r="H176" s="45">
        <v>48</v>
      </c>
      <c r="I176" s="44">
        <v>341</v>
      </c>
      <c r="J176" s="44">
        <v>326</v>
      </c>
      <c r="K176" s="45">
        <v>667</v>
      </c>
      <c r="L176" s="44">
        <v>633</v>
      </c>
      <c r="M176" s="44">
        <v>550</v>
      </c>
      <c r="N176" s="43">
        <v>1183</v>
      </c>
      <c r="O176" s="44">
        <v>2</v>
      </c>
      <c r="P176" s="44">
        <v>0</v>
      </c>
      <c r="Q176" s="45">
        <v>2</v>
      </c>
      <c r="R176" s="44">
        <v>22</v>
      </c>
      <c r="S176" s="44">
        <v>27</v>
      </c>
      <c r="T176" s="45">
        <v>49</v>
      </c>
      <c r="U176" s="44">
        <v>22</v>
      </c>
      <c r="V176" s="44">
        <v>21</v>
      </c>
      <c r="W176" s="45">
        <v>43</v>
      </c>
      <c r="X176" s="44">
        <v>1047</v>
      </c>
      <c r="Y176" s="44">
        <v>950</v>
      </c>
      <c r="Z176" s="44">
        <v>1997</v>
      </c>
    </row>
    <row r="177" spans="1:26" ht="14.65" thickBot="1" x14ac:dyDescent="0.5">
      <c r="A177" s="38">
        <v>593</v>
      </c>
      <c r="B177" s="39" t="s">
        <v>202</v>
      </c>
      <c r="C177" s="40">
        <v>0</v>
      </c>
      <c r="D177" s="40">
        <v>0</v>
      </c>
      <c r="E177" s="41">
        <v>0</v>
      </c>
      <c r="F177" s="40">
        <v>2</v>
      </c>
      <c r="G177" s="40">
        <v>3</v>
      </c>
      <c r="H177" s="41">
        <v>5</v>
      </c>
      <c r="I177" s="40">
        <v>2</v>
      </c>
      <c r="J177" s="40">
        <v>2</v>
      </c>
      <c r="K177" s="41">
        <v>4</v>
      </c>
      <c r="L177" s="40">
        <v>38</v>
      </c>
      <c r="M177" s="40">
        <v>40</v>
      </c>
      <c r="N177" s="41">
        <v>78</v>
      </c>
      <c r="O177" s="40">
        <v>0</v>
      </c>
      <c r="P177" s="40">
        <v>0</v>
      </c>
      <c r="Q177" s="41">
        <v>0</v>
      </c>
      <c r="R177" s="40">
        <v>14</v>
      </c>
      <c r="S177" s="40">
        <v>5</v>
      </c>
      <c r="T177" s="41">
        <v>19</v>
      </c>
      <c r="U177" s="40">
        <v>1</v>
      </c>
      <c r="V177" s="40">
        <v>0</v>
      </c>
      <c r="W177" s="41">
        <v>1</v>
      </c>
      <c r="X177" s="40">
        <v>57</v>
      </c>
      <c r="Y177" s="40">
        <v>50</v>
      </c>
      <c r="Z177" s="40">
        <v>107</v>
      </c>
    </row>
    <row r="178" spans="1:26" ht="14.65" thickBot="1" x14ac:dyDescent="0.5">
      <c r="A178" s="42">
        <v>594</v>
      </c>
      <c r="B178" s="43" t="s">
        <v>203</v>
      </c>
      <c r="C178" s="44">
        <v>0</v>
      </c>
      <c r="D178" s="44">
        <v>0</v>
      </c>
      <c r="E178" s="45">
        <v>0</v>
      </c>
      <c r="F178" s="44">
        <v>3</v>
      </c>
      <c r="G178" s="44">
        <v>7</v>
      </c>
      <c r="H178" s="45">
        <v>10</v>
      </c>
      <c r="I178" s="44">
        <v>7</v>
      </c>
      <c r="J178" s="44">
        <v>9</v>
      </c>
      <c r="K178" s="45">
        <v>16</v>
      </c>
      <c r="L178" s="44">
        <v>17</v>
      </c>
      <c r="M178" s="44">
        <v>37</v>
      </c>
      <c r="N178" s="45">
        <v>54</v>
      </c>
      <c r="O178" s="44">
        <v>0</v>
      </c>
      <c r="P178" s="44">
        <v>0</v>
      </c>
      <c r="Q178" s="45">
        <v>0</v>
      </c>
      <c r="R178" s="44">
        <v>32</v>
      </c>
      <c r="S178" s="44">
        <v>34</v>
      </c>
      <c r="T178" s="45">
        <v>66</v>
      </c>
      <c r="U178" s="44">
        <v>6</v>
      </c>
      <c r="V178" s="44">
        <v>2</v>
      </c>
      <c r="W178" s="45">
        <v>8</v>
      </c>
      <c r="X178" s="44">
        <v>65</v>
      </c>
      <c r="Y178" s="44">
        <v>89</v>
      </c>
      <c r="Z178" s="44">
        <v>154</v>
      </c>
    </row>
    <row r="179" spans="1:26" ht="14.65" thickBot="1" x14ac:dyDescent="0.5">
      <c r="A179" s="27"/>
      <c r="B179" s="41" t="s">
        <v>204</v>
      </c>
      <c r="C179" s="41">
        <f>SUM(C3:C178)</f>
        <v>150</v>
      </c>
      <c r="D179" s="41">
        <f t="shared" ref="D179:Z179" si="0">SUM(D3:D178)</f>
        <v>145</v>
      </c>
      <c r="E179" s="41">
        <f t="shared" si="0"/>
        <v>295</v>
      </c>
      <c r="F179" s="41">
        <f t="shared" si="0"/>
        <v>5194</v>
      </c>
      <c r="G179" s="41">
        <f t="shared" si="0"/>
        <v>5064</v>
      </c>
      <c r="H179" s="41">
        <f t="shared" si="0"/>
        <v>10258</v>
      </c>
      <c r="I179" s="41">
        <f t="shared" si="0"/>
        <v>19359</v>
      </c>
      <c r="J179" s="41">
        <f t="shared" si="0"/>
        <v>18726</v>
      </c>
      <c r="K179" s="41">
        <f t="shared" si="0"/>
        <v>38085</v>
      </c>
      <c r="L179" s="41">
        <f t="shared" si="0"/>
        <v>25884</v>
      </c>
      <c r="M179" s="41">
        <f t="shared" si="0"/>
        <v>25455</v>
      </c>
      <c r="N179" s="41">
        <f t="shared" si="0"/>
        <v>51339</v>
      </c>
      <c r="O179" s="41">
        <f t="shared" si="0"/>
        <v>79</v>
      </c>
      <c r="P179" s="41">
        <f t="shared" si="0"/>
        <v>86</v>
      </c>
      <c r="Q179" s="41">
        <f t="shared" si="0"/>
        <v>165</v>
      </c>
      <c r="R179" s="41">
        <f t="shared" si="0"/>
        <v>18347</v>
      </c>
      <c r="S179" s="41">
        <f t="shared" si="0"/>
        <v>17747</v>
      </c>
      <c r="T179" s="41">
        <f t="shared" si="0"/>
        <v>36094</v>
      </c>
      <c r="U179" s="41">
        <f t="shared" si="0"/>
        <v>1921</v>
      </c>
      <c r="V179" s="41">
        <f t="shared" si="0"/>
        <v>1916</v>
      </c>
      <c r="W179" s="41">
        <f t="shared" si="0"/>
        <v>3837</v>
      </c>
      <c r="X179" s="41">
        <f t="shared" si="0"/>
        <v>70934</v>
      </c>
      <c r="Y179" s="41">
        <f t="shared" si="0"/>
        <v>69139</v>
      </c>
      <c r="Z179" s="41">
        <f t="shared" si="0"/>
        <v>140073</v>
      </c>
    </row>
    <row r="180" spans="1:26" ht="14.65" thickBot="1" x14ac:dyDescent="0.5">
      <c r="A180" s="26"/>
      <c r="B180" s="43" t="s">
        <v>205</v>
      </c>
      <c r="C180" s="47"/>
      <c r="D180" s="47"/>
      <c r="E180" s="48">
        <f>E179/Total2020</f>
        <v>2.1060447052608281E-3</v>
      </c>
      <c r="F180" s="47"/>
      <c r="G180" s="47"/>
      <c r="H180" s="48">
        <f>H179/Total2020</f>
        <v>7.3233242666323986E-2</v>
      </c>
      <c r="I180" s="47"/>
      <c r="J180" s="47"/>
      <c r="K180" s="49">
        <f>K179/Total2020</f>
        <v>0.27189394101646996</v>
      </c>
      <c r="L180" s="47"/>
      <c r="M180" s="47"/>
      <c r="N180" s="48">
        <f>N179/Total2020</f>
        <v>0.36651603092673107</v>
      </c>
      <c r="O180" s="47"/>
      <c r="P180" s="47"/>
      <c r="Q180" s="48">
        <f>Q179/Total2020</f>
        <v>1.1779572080272429E-3</v>
      </c>
      <c r="R180" s="47"/>
      <c r="S180" s="47"/>
      <c r="T180" s="48">
        <f>T179/Total2020</f>
        <v>0.25767992403960793</v>
      </c>
      <c r="U180" s="47"/>
      <c r="V180" s="47"/>
      <c r="W180" s="49">
        <f>W179/Total2020</f>
        <v>2.7392859437578975E-2</v>
      </c>
      <c r="X180" s="49">
        <f>X179/Total2020</f>
        <v>0.50640737329820884</v>
      </c>
      <c r="Y180" s="49">
        <f>Y179/Total2020</f>
        <v>0.49359262670179122</v>
      </c>
      <c r="Z180" s="49">
        <v>1</v>
      </c>
    </row>
  </sheetData>
  <mergeCells count="20">
    <mergeCell ref="O1:O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X1:X2"/>
    <mergeCell ref="Z1:Z2"/>
    <mergeCell ref="P1:P2"/>
    <mergeCell ref="Q1:Q2"/>
    <mergeCell ref="R1:R2"/>
    <mergeCell ref="T1:T2"/>
    <mergeCell ref="U1:U2"/>
    <mergeCell ref="V1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0C3A-3F32-460A-86C6-A9F4C4225224}">
  <dimension ref="A1:F177"/>
  <sheetViews>
    <sheetView tabSelected="1" workbookViewId="0">
      <selection activeCell="I8" sqref="I8"/>
    </sheetView>
  </sheetViews>
  <sheetFormatPr defaultRowHeight="14.25" x14ac:dyDescent="0.45"/>
  <cols>
    <col min="1" max="1" width="14.59765625" style="60" customWidth="1"/>
    <col min="2" max="2" width="22.86328125" bestFit="1" customWidth="1"/>
    <col min="3" max="4" width="16.46484375" bestFit="1" customWidth="1"/>
    <col min="5" max="5" width="10.9296875" bestFit="1" customWidth="1"/>
    <col min="6" max="6" width="11.3984375" bestFit="1" customWidth="1"/>
  </cols>
  <sheetData>
    <row r="1" spans="1:6" x14ac:dyDescent="0.45">
      <c r="A1" s="60" t="s">
        <v>211</v>
      </c>
      <c r="B1" t="s">
        <v>2</v>
      </c>
      <c r="C1" t="s">
        <v>212</v>
      </c>
      <c r="D1" t="s">
        <v>213</v>
      </c>
      <c r="E1" t="s">
        <v>214</v>
      </c>
      <c r="F1" t="s">
        <v>215</v>
      </c>
    </row>
    <row r="2" spans="1:6" x14ac:dyDescent="0.45">
      <c r="A2" s="60">
        <v>439</v>
      </c>
      <c r="B2" t="str">
        <f>VLOOKUP(A2,'2020-2021'!$A$3:$Z$178,2,FALSE)</f>
        <v>Turning Point Academy</v>
      </c>
      <c r="C2">
        <f>VLOOKUP(A2,'2019-2020'!$A$3:$Z$178,26,FALSE)</f>
        <v>217</v>
      </c>
      <c r="D2">
        <f>VLOOKUP(A2,'2020-2021'!$A$3:$Z$178,26,FALSE)</f>
        <v>105</v>
      </c>
      <c r="E2">
        <f>D2-C2</f>
        <v>-112</v>
      </c>
      <c r="F2" s="61">
        <f>E2/C2</f>
        <v>-0.5161290322580645</v>
      </c>
    </row>
    <row r="3" spans="1:6" x14ac:dyDescent="0.45">
      <c r="A3" s="60">
        <v>392</v>
      </c>
      <c r="B3" t="str">
        <f>VLOOKUP(A3,'2020-2021'!$A$3:$Z$178,2,FALSE)</f>
        <v>Polo Ridge Elementary</v>
      </c>
      <c r="C3">
        <f>VLOOKUP(A3,'2019-2020'!$A$3:$Z$178,26,FALSE)</f>
        <v>1015</v>
      </c>
      <c r="D3">
        <f>VLOOKUP(A3,'2020-2021'!$A$3:$Z$178,26,FALSE)</f>
        <v>645</v>
      </c>
      <c r="E3">
        <f>D3-C3</f>
        <v>-370</v>
      </c>
      <c r="F3" s="61">
        <f>E3/C3</f>
        <v>-0.3645320197044335</v>
      </c>
    </row>
    <row r="4" spans="1:6" x14ac:dyDescent="0.45">
      <c r="A4" s="60">
        <v>499</v>
      </c>
      <c r="B4" t="str">
        <f>VLOOKUP(A4,'2020-2021'!$A$3:$Z$178,2,FALSE)</f>
        <v>Charlotte-Mecklenburg Virtual High</v>
      </c>
      <c r="C4">
        <f>VLOOKUP(A4,'2019-2020'!$A$3:$Z$178,26,FALSE)</f>
        <v>224</v>
      </c>
      <c r="D4">
        <f>VLOOKUP(A4,'2020-2021'!$A$3:$Z$178,26,FALSE)</f>
        <v>163</v>
      </c>
      <c r="E4">
        <f>D4-C4</f>
        <v>-61</v>
      </c>
      <c r="F4" s="61">
        <f>E4/C4</f>
        <v>-0.27232142857142855</v>
      </c>
    </row>
    <row r="5" spans="1:6" x14ac:dyDescent="0.45">
      <c r="A5" s="60">
        <v>334</v>
      </c>
      <c r="B5" t="str">
        <f>VLOOKUP(A5,'2020-2021'!$A$3:$Z$178,2,FALSE)</f>
        <v>Cato Middle College High</v>
      </c>
      <c r="C5">
        <f>VLOOKUP(A5,'2019-2020'!$A$3:$Z$178,26,FALSE)</f>
        <v>223</v>
      </c>
      <c r="D5">
        <f>VLOOKUP(A5,'2020-2021'!$A$3:$Z$178,26,FALSE)</f>
        <v>166</v>
      </c>
      <c r="E5">
        <f>D5-C5</f>
        <v>-57</v>
      </c>
      <c r="F5" s="61">
        <f>E5/C5</f>
        <v>-0.2556053811659193</v>
      </c>
    </row>
    <row r="6" spans="1:6" x14ac:dyDescent="0.45">
      <c r="A6" s="60">
        <v>498</v>
      </c>
      <c r="B6" t="str">
        <f>VLOOKUP(A6,'2020-2021'!$A$3:$Z$178,2,FALSE)</f>
        <v>Performance Learning Center</v>
      </c>
      <c r="C6">
        <f>VLOOKUP(A6,'2019-2020'!$A$3:$Z$178,26,FALSE)</f>
        <v>123</v>
      </c>
      <c r="D6">
        <f>VLOOKUP(A6,'2020-2021'!$A$3:$Z$178,26,FALSE)</f>
        <v>95</v>
      </c>
      <c r="E6">
        <f>D6-C6</f>
        <v>-28</v>
      </c>
      <c r="F6" s="61">
        <f>E6/C6</f>
        <v>-0.22764227642276422</v>
      </c>
    </row>
    <row r="7" spans="1:6" x14ac:dyDescent="0.45">
      <c r="A7" s="60">
        <v>507</v>
      </c>
      <c r="B7" t="str">
        <f>VLOOKUP(A7,'2020-2021'!$A$3:$Z$178,2,FALSE)</f>
        <v>Providence Spring Elementary</v>
      </c>
      <c r="C7">
        <f>VLOOKUP(A7,'2019-2020'!$A$3:$Z$178,26,FALSE)</f>
        <v>961</v>
      </c>
      <c r="D7">
        <f>VLOOKUP(A7,'2020-2021'!$A$3:$Z$178,26,FALSE)</f>
        <v>747</v>
      </c>
      <c r="E7">
        <f>D7-C7</f>
        <v>-214</v>
      </c>
      <c r="F7" s="61">
        <f>E7/C7</f>
        <v>-0.22268470343392299</v>
      </c>
    </row>
    <row r="8" spans="1:6" x14ac:dyDescent="0.45">
      <c r="A8" s="60">
        <v>522</v>
      </c>
      <c r="B8" t="str">
        <f>VLOOKUP(A8,'2020-2021'!$A$3:$Z$178,2,FALSE)</f>
        <v>Selwyn Elementary</v>
      </c>
      <c r="C8">
        <f>VLOOKUP(A8,'2019-2020'!$A$3:$Z$178,26,FALSE)</f>
        <v>749</v>
      </c>
      <c r="D8">
        <f>VLOOKUP(A8,'2020-2021'!$A$3:$Z$178,26,FALSE)</f>
        <v>592</v>
      </c>
      <c r="E8">
        <f>D8-C8</f>
        <v>-157</v>
      </c>
      <c r="F8" s="61">
        <f>E8/C8</f>
        <v>-0.20961281708945259</v>
      </c>
    </row>
    <row r="9" spans="1:6" x14ac:dyDescent="0.45">
      <c r="A9" s="60">
        <v>406</v>
      </c>
      <c r="B9" t="str">
        <f>VLOOKUP(A9,'2020-2021'!$A$3:$Z$178,2,FALSE)</f>
        <v>Hawk Ridge Elementary</v>
      </c>
      <c r="C9">
        <f>VLOOKUP(A9,'2019-2020'!$A$3:$Z$178,26,FALSE)</f>
        <v>869</v>
      </c>
      <c r="D9">
        <f>VLOOKUP(A9,'2020-2021'!$A$3:$Z$178,26,FALSE)</f>
        <v>703</v>
      </c>
      <c r="E9">
        <f>D9-C9</f>
        <v>-166</v>
      </c>
      <c r="F9" s="61">
        <f>E9/C9</f>
        <v>-0.19102416570771003</v>
      </c>
    </row>
    <row r="10" spans="1:6" x14ac:dyDescent="0.45">
      <c r="A10" s="60">
        <v>311</v>
      </c>
      <c r="B10" t="str">
        <f>VLOOKUP(A10,'2020-2021'!$A$3:$Z$178,2,FALSE)</f>
        <v>Ashley Park PreK-8 School</v>
      </c>
      <c r="C10">
        <f>VLOOKUP(A10,'2019-2020'!$A$3:$Z$178,26,FALSE)</f>
        <v>443</v>
      </c>
      <c r="D10">
        <f>VLOOKUP(A10,'2020-2021'!$A$3:$Z$178,26,FALSE)</f>
        <v>361</v>
      </c>
      <c r="E10">
        <f>D10-C10</f>
        <v>-82</v>
      </c>
      <c r="F10" s="61">
        <f>E10/C10</f>
        <v>-0.18510158013544017</v>
      </c>
    </row>
    <row r="11" spans="1:6" x14ac:dyDescent="0.45">
      <c r="A11" s="60">
        <v>491</v>
      </c>
      <c r="B11" t="str">
        <f>VLOOKUP(A11,'2020-2021'!$A$3:$Z$178,2,FALSE)</f>
        <v>Olde Providence Elementary</v>
      </c>
      <c r="C11">
        <f>VLOOKUP(A11,'2019-2020'!$A$3:$Z$178,26,FALSE)</f>
        <v>753</v>
      </c>
      <c r="D11">
        <f>VLOOKUP(A11,'2020-2021'!$A$3:$Z$178,26,FALSE)</f>
        <v>624</v>
      </c>
      <c r="E11">
        <f>D11-C11</f>
        <v>-129</v>
      </c>
      <c r="F11" s="61">
        <f>E11/C11</f>
        <v>-0.17131474103585656</v>
      </c>
    </row>
    <row r="12" spans="1:6" x14ac:dyDescent="0.45">
      <c r="A12" s="60">
        <v>379</v>
      </c>
      <c r="B12" t="str">
        <f>VLOOKUP(A12,'2020-2021'!$A$3:$Z$178,2,FALSE)</f>
        <v>Eastover Elementary</v>
      </c>
      <c r="C12">
        <f>VLOOKUP(A12,'2019-2020'!$A$3:$Z$178,26,FALSE)</f>
        <v>465</v>
      </c>
      <c r="D12">
        <f>VLOOKUP(A12,'2020-2021'!$A$3:$Z$178,26,FALSE)</f>
        <v>386</v>
      </c>
      <c r="E12">
        <f>D12-C12</f>
        <v>-79</v>
      </c>
      <c r="F12" s="61">
        <f>E12/C12</f>
        <v>-0.16989247311827957</v>
      </c>
    </row>
    <row r="13" spans="1:6" x14ac:dyDescent="0.45">
      <c r="A13" s="60">
        <v>352</v>
      </c>
      <c r="B13" t="str">
        <f>VLOOKUP(A13,'2020-2021'!$A$3:$Z$178,2,FALSE)</f>
        <v>Crown Point Elementary</v>
      </c>
      <c r="C13">
        <f>VLOOKUP(A13,'2019-2020'!$A$3:$Z$178,26,FALSE)</f>
        <v>559</v>
      </c>
      <c r="D13">
        <f>VLOOKUP(A13,'2020-2021'!$A$3:$Z$178,26,FALSE)</f>
        <v>466</v>
      </c>
      <c r="E13">
        <f>D13-C13</f>
        <v>-93</v>
      </c>
      <c r="F13" s="61">
        <f>E13/C13</f>
        <v>-0.16636851520572452</v>
      </c>
    </row>
    <row r="14" spans="1:6" x14ac:dyDescent="0.45">
      <c r="A14" s="60">
        <v>519</v>
      </c>
      <c r="B14" t="str">
        <f>VLOOKUP(A14,'2020-2021'!$A$3:$Z$178,2,FALSE)</f>
        <v>Dilworth Elementary School: Sedgefield Campus</v>
      </c>
      <c r="C14">
        <f>VLOOKUP(A14,'2019-2020'!$A$3:$Z$178,26,FALSE)</f>
        <v>350</v>
      </c>
      <c r="D14">
        <f>VLOOKUP(A14,'2020-2021'!$A$3:$Z$178,26,FALSE)</f>
        <v>292</v>
      </c>
      <c r="E14">
        <f>D14-C14</f>
        <v>-58</v>
      </c>
      <c r="F14" s="61">
        <f>E14/C14</f>
        <v>-0.1657142857142857</v>
      </c>
    </row>
    <row r="15" spans="1:6" x14ac:dyDescent="0.45">
      <c r="A15" s="60">
        <v>577</v>
      </c>
      <c r="B15" t="str">
        <f>VLOOKUP(A15,'2020-2021'!$A$3:$Z$178,2,FALSE)</f>
        <v>Westerly Hills Academy</v>
      </c>
      <c r="C15">
        <f>VLOOKUP(A15,'2019-2020'!$A$3:$Z$178,26,FALSE)</f>
        <v>458</v>
      </c>
      <c r="D15">
        <f>VLOOKUP(A15,'2020-2021'!$A$3:$Z$178,26,FALSE)</f>
        <v>385</v>
      </c>
      <c r="E15">
        <f>D15-C15</f>
        <v>-73</v>
      </c>
      <c r="F15" s="61">
        <f>E15/C15</f>
        <v>-0.15938864628820962</v>
      </c>
    </row>
    <row r="16" spans="1:6" x14ac:dyDescent="0.45">
      <c r="A16" s="60">
        <v>517</v>
      </c>
      <c r="B16" t="str">
        <f>VLOOKUP(A16,'2020-2021'!$A$3:$Z$178,2,FALSE)</f>
        <v>Reid Park Academy</v>
      </c>
      <c r="C16">
        <f>VLOOKUP(A16,'2019-2020'!$A$3:$Z$178,26,FALSE)</f>
        <v>384</v>
      </c>
      <c r="D16">
        <f>VLOOKUP(A16,'2020-2021'!$A$3:$Z$178,26,FALSE)</f>
        <v>325</v>
      </c>
      <c r="E16">
        <f>D16-C16</f>
        <v>-59</v>
      </c>
      <c r="F16" s="61">
        <f>E16/C16</f>
        <v>-0.15364583333333334</v>
      </c>
    </row>
    <row r="17" spans="1:6" x14ac:dyDescent="0.45">
      <c r="A17" s="60">
        <v>489</v>
      </c>
      <c r="B17" t="str">
        <f>VLOOKUP(A17,'2020-2021'!$A$3:$Z$178,2,FALSE)</f>
        <v>Bruns Avenue Elementary</v>
      </c>
      <c r="C17">
        <f>VLOOKUP(A17,'2019-2020'!$A$3:$Z$178,26,FALSE)</f>
        <v>412</v>
      </c>
      <c r="D17">
        <f>VLOOKUP(A17,'2020-2021'!$A$3:$Z$178,26,FALSE)</f>
        <v>352</v>
      </c>
      <c r="E17">
        <f>D17-C17</f>
        <v>-60</v>
      </c>
      <c r="F17" s="61">
        <f>E17/C17</f>
        <v>-0.14563106796116504</v>
      </c>
    </row>
    <row r="18" spans="1:6" x14ac:dyDescent="0.45">
      <c r="A18" s="60">
        <v>411</v>
      </c>
      <c r="B18" t="str">
        <f>VLOOKUP(A18,'2020-2021'!$A$3:$Z$178,2,FALSE)</f>
        <v>Highland Creek Elementary</v>
      </c>
      <c r="C18">
        <f>VLOOKUP(A18,'2019-2020'!$A$3:$Z$178,26,FALSE)</f>
        <v>564</v>
      </c>
      <c r="D18">
        <f>VLOOKUP(A18,'2020-2021'!$A$3:$Z$178,26,FALSE)</f>
        <v>483</v>
      </c>
      <c r="E18">
        <f>D18-C18</f>
        <v>-81</v>
      </c>
      <c r="F18" s="61">
        <f>E18/C18</f>
        <v>-0.14361702127659576</v>
      </c>
    </row>
    <row r="19" spans="1:6" x14ac:dyDescent="0.45">
      <c r="A19" s="60">
        <v>433</v>
      </c>
      <c r="B19" t="str">
        <f>VLOOKUP(A19,'2020-2021'!$A$3:$Z$178,2,FALSE)</f>
        <v>J.V. Washam Elementary</v>
      </c>
      <c r="C19">
        <f>VLOOKUP(A19,'2019-2020'!$A$3:$Z$178,26,FALSE)</f>
        <v>1070</v>
      </c>
      <c r="D19">
        <f>VLOOKUP(A19,'2020-2021'!$A$3:$Z$178,26,FALSE)</f>
        <v>917</v>
      </c>
      <c r="E19">
        <f>D19-C19</f>
        <v>-153</v>
      </c>
      <c r="F19" s="61">
        <f>E19/C19</f>
        <v>-0.14299065420560747</v>
      </c>
    </row>
    <row r="20" spans="1:6" x14ac:dyDescent="0.45">
      <c r="A20" s="60">
        <v>367</v>
      </c>
      <c r="B20" t="str">
        <f>VLOOKUP(A20,'2020-2021'!$A$3:$Z$178,2,FALSE)</f>
        <v>Dilworth Elementary School : Latta Campus</v>
      </c>
      <c r="C20">
        <f>VLOOKUP(A20,'2019-2020'!$A$3:$Z$178,26,FALSE)</f>
        <v>341</v>
      </c>
      <c r="D20">
        <f>VLOOKUP(A20,'2020-2021'!$A$3:$Z$178,26,FALSE)</f>
        <v>293</v>
      </c>
      <c r="E20">
        <f>D20-C20</f>
        <v>-48</v>
      </c>
      <c r="F20" s="61">
        <f>E20/C20</f>
        <v>-0.14076246334310852</v>
      </c>
    </row>
    <row r="21" spans="1:6" x14ac:dyDescent="0.45">
      <c r="A21" s="60">
        <v>451</v>
      </c>
      <c r="B21" t="str">
        <f>VLOOKUP(A21,'2020-2021'!$A$3:$Z$178,2,FALSE)</f>
        <v>McKee Road Elementary</v>
      </c>
      <c r="C21">
        <f>VLOOKUP(A21,'2019-2020'!$A$3:$Z$178,26,FALSE)</f>
        <v>584</v>
      </c>
      <c r="D21">
        <f>VLOOKUP(A21,'2020-2021'!$A$3:$Z$178,26,FALSE)</f>
        <v>503</v>
      </c>
      <c r="E21">
        <f>D21-C21</f>
        <v>-81</v>
      </c>
      <c r="F21" s="61">
        <f>E21/C21</f>
        <v>-0.1386986301369863</v>
      </c>
    </row>
    <row r="22" spans="1:6" x14ac:dyDescent="0.45">
      <c r="A22" s="60">
        <v>301</v>
      </c>
      <c r="B22" t="str">
        <f>VLOOKUP(A22,'2020-2021'!$A$3:$Z$178,2,FALSE)</f>
        <v>Albemarle Road Middle</v>
      </c>
      <c r="C22">
        <f>VLOOKUP(A22,'2019-2020'!$A$3:$Z$178,26,FALSE)</f>
        <v>1104</v>
      </c>
      <c r="D22">
        <f>VLOOKUP(A22,'2020-2021'!$A$3:$Z$178,26,FALSE)</f>
        <v>951</v>
      </c>
      <c r="E22">
        <f>D22-C22</f>
        <v>-153</v>
      </c>
      <c r="F22" s="61">
        <f>E22/C22</f>
        <v>-0.13858695652173914</v>
      </c>
    </row>
    <row r="23" spans="1:6" x14ac:dyDescent="0.45">
      <c r="A23" s="60">
        <v>322</v>
      </c>
      <c r="B23" t="str">
        <f>VLOOKUP(A23,'2020-2021'!$A$3:$Z$178,2,FALSE)</f>
        <v>Beverly Woods Elementary</v>
      </c>
      <c r="C23">
        <f>VLOOKUP(A23,'2019-2020'!$A$3:$Z$178,26,FALSE)</f>
        <v>780</v>
      </c>
      <c r="D23">
        <f>VLOOKUP(A23,'2020-2021'!$A$3:$Z$178,26,FALSE)</f>
        <v>672</v>
      </c>
      <c r="E23">
        <f>D23-C23</f>
        <v>-108</v>
      </c>
      <c r="F23" s="61">
        <f>E23/C23</f>
        <v>-0.13846153846153847</v>
      </c>
    </row>
    <row r="24" spans="1:6" x14ac:dyDescent="0.45">
      <c r="A24" s="60">
        <v>382</v>
      </c>
      <c r="B24" t="str">
        <f>VLOOKUP(A24,'2020-2021'!$A$3:$Z$178,2,FALSE)</f>
        <v>Elizabeth Lane Elem</v>
      </c>
      <c r="C24">
        <f>VLOOKUP(A24,'2019-2020'!$A$3:$Z$178,26,FALSE)</f>
        <v>1049</v>
      </c>
      <c r="D24">
        <f>VLOOKUP(A24,'2020-2021'!$A$3:$Z$178,26,FALSE)</f>
        <v>907</v>
      </c>
      <c r="E24">
        <f>D24-C24</f>
        <v>-142</v>
      </c>
      <c r="F24" s="61">
        <f>E24/C24</f>
        <v>-0.13536701620591038</v>
      </c>
    </row>
    <row r="25" spans="1:6" x14ac:dyDescent="0.45">
      <c r="A25" s="60">
        <v>328</v>
      </c>
      <c r="B25" t="str">
        <f>VLOOKUP(A25,'2020-2021'!$A$3:$Z$178,2,FALSE)</f>
        <v>Barnette Elementary</v>
      </c>
      <c r="C25">
        <f>VLOOKUP(A25,'2019-2020'!$A$3:$Z$178,26,FALSE)</f>
        <v>770</v>
      </c>
      <c r="D25">
        <f>VLOOKUP(A25,'2020-2021'!$A$3:$Z$178,26,FALSE)</f>
        <v>666</v>
      </c>
      <c r="E25">
        <f>D25-C25</f>
        <v>-104</v>
      </c>
      <c r="F25" s="61">
        <f>E25/C25</f>
        <v>-0.13506493506493505</v>
      </c>
    </row>
    <row r="26" spans="1:6" x14ac:dyDescent="0.45">
      <c r="A26" s="60">
        <v>594</v>
      </c>
      <c r="B26" t="str">
        <f>VLOOKUP(A26,'2020-2021'!$A$3:$Z$178,2,FALSE)</f>
        <v>Merancas Middle College High</v>
      </c>
      <c r="C26">
        <f>VLOOKUP(A26,'2019-2020'!$A$3:$Z$178,26,FALSE)</f>
        <v>178</v>
      </c>
      <c r="D26">
        <f>VLOOKUP(A26,'2020-2021'!$A$3:$Z$178,26,FALSE)</f>
        <v>154</v>
      </c>
      <c r="E26">
        <f>D26-C26</f>
        <v>-24</v>
      </c>
      <c r="F26" s="61">
        <f>E26/C26</f>
        <v>-0.1348314606741573</v>
      </c>
    </row>
    <row r="27" spans="1:6" x14ac:dyDescent="0.45">
      <c r="A27" s="60">
        <v>500</v>
      </c>
      <c r="B27" t="str">
        <f>VLOOKUP(A27,'2020-2021'!$A$3:$Z$178,2,FALSE)</f>
        <v>Pineville Elementary</v>
      </c>
      <c r="C27">
        <f>VLOOKUP(A27,'2019-2020'!$A$3:$Z$178,26,FALSE)</f>
        <v>763</v>
      </c>
      <c r="D27">
        <f>VLOOKUP(A27,'2020-2021'!$A$3:$Z$178,26,FALSE)</f>
        <v>661</v>
      </c>
      <c r="E27">
        <f>D27-C27</f>
        <v>-102</v>
      </c>
      <c r="F27" s="61">
        <f>E27/C27</f>
        <v>-0.13368283093053734</v>
      </c>
    </row>
    <row r="28" spans="1:6" x14ac:dyDescent="0.45">
      <c r="A28" s="60">
        <v>313</v>
      </c>
      <c r="B28" t="str">
        <f>VLOOKUP(A28,'2020-2021'!$A$3:$Z$178,2,FALSE)</f>
        <v>Bailey Middle</v>
      </c>
      <c r="C28">
        <f>VLOOKUP(A28,'2019-2020'!$A$3:$Z$178,26,FALSE)</f>
        <v>1673</v>
      </c>
      <c r="D28">
        <f>VLOOKUP(A28,'2020-2021'!$A$3:$Z$178,26,FALSE)</f>
        <v>1454</v>
      </c>
      <c r="E28">
        <f>D28-C28</f>
        <v>-219</v>
      </c>
      <c r="F28" s="61">
        <f>E28/C28</f>
        <v>-0.13090257023311416</v>
      </c>
    </row>
    <row r="29" spans="1:6" x14ac:dyDescent="0.45">
      <c r="A29" s="60">
        <v>589</v>
      </c>
      <c r="B29" t="str">
        <f>VLOOKUP(A29,'2020-2021'!$A$3:$Z$178,2,FALSE)</f>
        <v>Winterfield Elementary</v>
      </c>
      <c r="C29">
        <f>VLOOKUP(A29,'2019-2020'!$A$3:$Z$178,26,FALSE)</f>
        <v>664</v>
      </c>
      <c r="D29">
        <f>VLOOKUP(A29,'2020-2021'!$A$3:$Z$178,26,FALSE)</f>
        <v>578</v>
      </c>
      <c r="E29">
        <f>D29-C29</f>
        <v>-86</v>
      </c>
      <c r="F29" s="61">
        <f>E29/C29</f>
        <v>-0.12951807228915663</v>
      </c>
    </row>
    <row r="30" spans="1:6" x14ac:dyDescent="0.45">
      <c r="A30" s="60">
        <v>447</v>
      </c>
      <c r="B30" t="str">
        <f>VLOOKUP(A30,'2020-2021'!$A$3:$Z$178,2,FALSE)</f>
        <v>Matthews Elementary</v>
      </c>
      <c r="C30">
        <f>VLOOKUP(A30,'2019-2020'!$A$3:$Z$178,26,FALSE)</f>
        <v>967</v>
      </c>
      <c r="D30">
        <f>VLOOKUP(A30,'2020-2021'!$A$3:$Z$178,26,FALSE)</f>
        <v>843</v>
      </c>
      <c r="E30">
        <f>D30-C30</f>
        <v>-124</v>
      </c>
      <c r="F30" s="61">
        <f>E30/C30</f>
        <v>-0.1282316442605998</v>
      </c>
    </row>
    <row r="31" spans="1:6" x14ac:dyDescent="0.45">
      <c r="A31" s="60">
        <v>397</v>
      </c>
      <c r="B31" t="str">
        <f>VLOOKUP(A31,'2020-2021'!$A$3:$Z$178,2,FALSE)</f>
        <v>Garinger High</v>
      </c>
      <c r="C31">
        <f>VLOOKUP(A31,'2019-2020'!$A$3:$Z$178,26,FALSE)</f>
        <v>1717</v>
      </c>
      <c r="D31">
        <f>VLOOKUP(A31,'2020-2021'!$A$3:$Z$178,26,FALSE)</f>
        <v>1498</v>
      </c>
      <c r="E31">
        <f>D31-C31</f>
        <v>-219</v>
      </c>
      <c r="F31" s="61">
        <f>E31/C31</f>
        <v>-0.12754804892253932</v>
      </c>
    </row>
    <row r="32" spans="1:6" x14ac:dyDescent="0.45">
      <c r="A32" s="60">
        <v>448</v>
      </c>
      <c r="B32" t="str">
        <f>VLOOKUP(A32,'2020-2021'!$A$3:$Z$178,2,FALSE)</f>
        <v>Martin Luther King Jr Middle</v>
      </c>
      <c r="C32">
        <f>VLOOKUP(A32,'2019-2020'!$A$3:$Z$178,26,FALSE)</f>
        <v>921</v>
      </c>
      <c r="D32">
        <f>VLOOKUP(A32,'2020-2021'!$A$3:$Z$178,26,FALSE)</f>
        <v>804</v>
      </c>
      <c r="E32">
        <f>D32-C32</f>
        <v>-117</v>
      </c>
      <c r="F32" s="61">
        <f>E32/C32</f>
        <v>-0.12703583061889251</v>
      </c>
    </row>
    <row r="33" spans="1:6" x14ac:dyDescent="0.45">
      <c r="A33" s="60">
        <v>381</v>
      </c>
      <c r="B33" t="str">
        <f>VLOOKUP(A33,'2020-2021'!$A$3:$Z$178,2,FALSE)</f>
        <v>Eastway Middle</v>
      </c>
      <c r="C33">
        <f>VLOOKUP(A33,'2019-2020'!$A$3:$Z$178,26,FALSE)</f>
        <v>927</v>
      </c>
      <c r="D33">
        <f>VLOOKUP(A33,'2020-2021'!$A$3:$Z$178,26,FALSE)</f>
        <v>810</v>
      </c>
      <c r="E33">
        <f>D33-C33</f>
        <v>-117</v>
      </c>
      <c r="F33" s="61">
        <f>E33/C33</f>
        <v>-0.12621359223300971</v>
      </c>
    </row>
    <row r="34" spans="1:6" x14ac:dyDescent="0.45">
      <c r="A34" s="60">
        <v>414</v>
      </c>
      <c r="B34" t="str">
        <f>VLOOKUP(A34,'2020-2021'!$A$3:$Z$178,2,FALSE)</f>
        <v>Highland Renaissance Academy</v>
      </c>
      <c r="C34">
        <f>VLOOKUP(A34,'2019-2020'!$A$3:$Z$178,26,FALSE)</f>
        <v>364</v>
      </c>
      <c r="D34">
        <f>VLOOKUP(A34,'2020-2021'!$A$3:$Z$178,26,FALSE)</f>
        <v>319</v>
      </c>
      <c r="E34">
        <f>D34-C34</f>
        <v>-45</v>
      </c>
      <c r="F34" s="61">
        <f>E34/C34</f>
        <v>-0.12362637362637363</v>
      </c>
    </row>
    <row r="35" spans="1:6" x14ac:dyDescent="0.45">
      <c r="A35" s="60">
        <v>478</v>
      </c>
      <c r="B35" t="str">
        <f>VLOOKUP(A35,'2020-2021'!$A$3:$Z$178,2,FALSE)</f>
        <v>J H Gunn Elementary</v>
      </c>
      <c r="C35">
        <f>VLOOKUP(A35,'2019-2020'!$A$3:$Z$178,26,FALSE)</f>
        <v>740</v>
      </c>
      <c r="D35">
        <f>VLOOKUP(A35,'2020-2021'!$A$3:$Z$178,26,FALSE)</f>
        <v>652</v>
      </c>
      <c r="E35">
        <f>D35-C35</f>
        <v>-88</v>
      </c>
      <c r="F35" s="61">
        <f>E35/C35</f>
        <v>-0.11891891891891893</v>
      </c>
    </row>
    <row r="36" spans="1:6" x14ac:dyDescent="0.45">
      <c r="A36" s="60">
        <v>558</v>
      </c>
      <c r="B36" t="str">
        <f>VLOOKUP(A36,'2020-2021'!$A$3:$Z$178,2,FALSE)</f>
        <v>Grand Oak Elementary</v>
      </c>
      <c r="C36">
        <f>VLOOKUP(A36,'2019-2020'!$A$3:$Z$178,26,FALSE)</f>
        <v>545</v>
      </c>
      <c r="D36">
        <f>VLOOKUP(A36,'2020-2021'!$A$3:$Z$178,26,FALSE)</f>
        <v>481</v>
      </c>
      <c r="E36">
        <f>D36-C36</f>
        <v>-64</v>
      </c>
      <c r="F36" s="61">
        <f>E36/C36</f>
        <v>-0.11743119266055047</v>
      </c>
    </row>
    <row r="37" spans="1:6" x14ac:dyDescent="0.45">
      <c r="A37" s="60">
        <v>335</v>
      </c>
      <c r="B37" t="str">
        <f>VLOOKUP(A37,'2020-2021'!$A$3:$Z$178,2,FALSE)</f>
        <v>Billingsville Elementary</v>
      </c>
      <c r="C37">
        <f>VLOOKUP(A37,'2019-2020'!$A$3:$Z$178,26,FALSE)</f>
        <v>409</v>
      </c>
      <c r="D37">
        <f>VLOOKUP(A37,'2020-2021'!$A$3:$Z$178,26,FALSE)</f>
        <v>362</v>
      </c>
      <c r="E37">
        <f>D37-C37</f>
        <v>-47</v>
      </c>
      <c r="F37" s="61">
        <f>E37/C37</f>
        <v>-0.11491442542787286</v>
      </c>
    </row>
    <row r="38" spans="1:6" x14ac:dyDescent="0.45">
      <c r="A38" s="60">
        <v>436</v>
      </c>
      <c r="B38" t="str">
        <f>VLOOKUP(A38,'2020-2021'!$A$3:$Z$178,2,FALSE)</f>
        <v>Lake Wylie Elementary</v>
      </c>
      <c r="C38">
        <f>VLOOKUP(A38,'2019-2020'!$A$3:$Z$178,26,FALSE)</f>
        <v>595</v>
      </c>
      <c r="D38">
        <f>VLOOKUP(A38,'2020-2021'!$A$3:$Z$178,26,FALSE)</f>
        <v>527</v>
      </c>
      <c r="E38">
        <f>D38-C38</f>
        <v>-68</v>
      </c>
      <c r="F38" s="61">
        <f>E38/C38</f>
        <v>-0.11428571428571428</v>
      </c>
    </row>
    <row r="39" spans="1:6" x14ac:dyDescent="0.45">
      <c r="A39" s="60">
        <v>404</v>
      </c>
      <c r="B39" t="str">
        <f>VLOOKUP(A39,'2020-2021'!$A$3:$Z$178,2,FALSE)</f>
        <v>Harper Middle College High</v>
      </c>
      <c r="C39">
        <f>VLOOKUP(A39,'2019-2020'!$A$3:$Z$178,26,FALSE)</f>
        <v>196</v>
      </c>
      <c r="D39">
        <f>VLOOKUP(A39,'2020-2021'!$A$3:$Z$178,26,FALSE)</f>
        <v>174</v>
      </c>
      <c r="E39">
        <f>D39-C39</f>
        <v>-22</v>
      </c>
      <c r="F39" s="61">
        <f>E39/C39</f>
        <v>-0.11224489795918367</v>
      </c>
    </row>
    <row r="40" spans="1:6" x14ac:dyDescent="0.45">
      <c r="A40" s="60">
        <v>346</v>
      </c>
      <c r="B40" t="str">
        <f>VLOOKUP(A40,'2020-2021'!$A$3:$Z$178,2,FALSE)</f>
        <v>Cornelius Elementary</v>
      </c>
      <c r="C40">
        <f>VLOOKUP(A40,'2019-2020'!$A$3:$Z$178,26,FALSE)</f>
        <v>652</v>
      </c>
      <c r="D40">
        <f>VLOOKUP(A40,'2020-2021'!$A$3:$Z$178,26,FALSE)</f>
        <v>579</v>
      </c>
      <c r="E40">
        <f>D40-C40</f>
        <v>-73</v>
      </c>
      <c r="F40" s="61">
        <f>E40/C40</f>
        <v>-0.11196319018404909</v>
      </c>
    </row>
    <row r="41" spans="1:6" x14ac:dyDescent="0.45">
      <c r="A41" s="60">
        <v>345</v>
      </c>
      <c r="B41" t="str">
        <f>VLOOKUP(A41,'2020-2021'!$A$3:$Z$178,2,FALSE)</f>
        <v>Community House Middle</v>
      </c>
      <c r="C41">
        <f>VLOOKUP(A41,'2019-2020'!$A$3:$Z$178,26,FALSE)</f>
        <v>1930</v>
      </c>
      <c r="D41">
        <f>VLOOKUP(A41,'2020-2021'!$A$3:$Z$178,26,FALSE)</f>
        <v>1725</v>
      </c>
      <c r="E41">
        <f>D41-C41</f>
        <v>-205</v>
      </c>
      <c r="F41" s="61">
        <f>E41/C41</f>
        <v>-0.10621761658031088</v>
      </c>
    </row>
    <row r="42" spans="1:6" x14ac:dyDescent="0.45">
      <c r="A42" s="60">
        <v>383</v>
      </c>
      <c r="B42" t="str">
        <f>VLOOKUP(A42,'2020-2021'!$A$3:$Z$178,2,FALSE)</f>
        <v>Elon Park Elementary</v>
      </c>
      <c r="C42">
        <f>VLOOKUP(A42,'2019-2020'!$A$3:$Z$178,26,FALSE)</f>
        <v>1073</v>
      </c>
      <c r="D42">
        <f>VLOOKUP(A42,'2020-2021'!$A$3:$Z$178,26,FALSE)</f>
        <v>960</v>
      </c>
      <c r="E42">
        <f>D42-C42</f>
        <v>-113</v>
      </c>
      <c r="F42" s="61">
        <f>E42/C42</f>
        <v>-0.10531220876048462</v>
      </c>
    </row>
    <row r="43" spans="1:6" x14ac:dyDescent="0.45">
      <c r="A43" s="60">
        <v>385</v>
      </c>
      <c r="B43" t="str">
        <f>VLOOKUP(A43,'2020-2021'!$A$3:$Z$178,2,FALSE)</f>
        <v>Endhaven Elementary</v>
      </c>
      <c r="C43">
        <f>VLOOKUP(A43,'2019-2020'!$A$3:$Z$178,26,FALSE)</f>
        <v>668</v>
      </c>
      <c r="D43">
        <f>VLOOKUP(A43,'2020-2021'!$A$3:$Z$178,26,FALSE)</f>
        <v>598</v>
      </c>
      <c r="E43">
        <f>D43-C43</f>
        <v>-70</v>
      </c>
      <c r="F43" s="61">
        <f>E43/C43</f>
        <v>-0.10479041916167664</v>
      </c>
    </row>
    <row r="44" spans="1:6" x14ac:dyDescent="0.45">
      <c r="A44" s="60">
        <v>530</v>
      </c>
      <c r="B44" t="str">
        <f>VLOOKUP(A44,'2020-2021'!$A$3:$Z$178,2,FALSE)</f>
        <v>Sharon Elementary</v>
      </c>
      <c r="C44">
        <f>VLOOKUP(A44,'2019-2020'!$A$3:$Z$178,26,FALSE)</f>
        <v>958</v>
      </c>
      <c r="D44">
        <f>VLOOKUP(A44,'2020-2021'!$A$3:$Z$178,26,FALSE)</f>
        <v>858</v>
      </c>
      <c r="E44">
        <f>D44-C44</f>
        <v>-100</v>
      </c>
      <c r="F44" s="61">
        <f>E44/C44</f>
        <v>-0.10438413361169102</v>
      </c>
    </row>
    <row r="45" spans="1:6" x14ac:dyDescent="0.45">
      <c r="A45" s="60">
        <v>475</v>
      </c>
      <c r="B45" t="str">
        <f>VLOOKUP(A45,'2020-2021'!$A$3:$Z$178,2,FALSE)</f>
        <v>Vaughan Academy of Technology</v>
      </c>
      <c r="C45">
        <f>VLOOKUP(A45,'2019-2020'!$A$3:$Z$178,26,FALSE)</f>
        <v>414</v>
      </c>
      <c r="D45">
        <f>VLOOKUP(A45,'2020-2021'!$A$3:$Z$178,26,FALSE)</f>
        <v>371</v>
      </c>
      <c r="E45">
        <f>D45-C45</f>
        <v>-43</v>
      </c>
      <c r="F45" s="61">
        <f>E45/C45</f>
        <v>-0.10386473429951691</v>
      </c>
    </row>
    <row r="46" spans="1:6" x14ac:dyDescent="0.45">
      <c r="A46" s="60">
        <v>553</v>
      </c>
      <c r="B46" t="str">
        <f>VLOOKUP(A46,'2020-2021'!$A$3:$Z$178,2,FALSE)</f>
        <v>Thomasboro Academy</v>
      </c>
      <c r="C46">
        <f>VLOOKUP(A46,'2019-2020'!$A$3:$Z$178,26,FALSE)</f>
        <v>639</v>
      </c>
      <c r="D46">
        <f>VLOOKUP(A46,'2020-2021'!$A$3:$Z$178,26,FALSE)</f>
        <v>573</v>
      </c>
      <c r="E46">
        <f>D46-C46</f>
        <v>-66</v>
      </c>
      <c r="F46" s="61">
        <f>E46/C46</f>
        <v>-0.10328638497652583</v>
      </c>
    </row>
    <row r="47" spans="1:6" x14ac:dyDescent="0.45">
      <c r="A47" s="60">
        <v>420</v>
      </c>
      <c r="B47" t="str">
        <f>VLOOKUP(A47,'2020-2021'!$A$3:$Z$178,2,FALSE)</f>
        <v>Huntersville Elementary</v>
      </c>
      <c r="C47">
        <f>VLOOKUP(A47,'2019-2020'!$A$3:$Z$178,26,FALSE)</f>
        <v>818</v>
      </c>
      <c r="D47">
        <f>VLOOKUP(A47,'2020-2021'!$A$3:$Z$178,26,FALSE)</f>
        <v>734</v>
      </c>
      <c r="E47">
        <f>D47-C47</f>
        <v>-84</v>
      </c>
      <c r="F47" s="61">
        <f>E47/C47</f>
        <v>-0.10268948655256724</v>
      </c>
    </row>
    <row r="48" spans="1:6" x14ac:dyDescent="0.45">
      <c r="A48" s="60">
        <v>514</v>
      </c>
      <c r="B48" t="str">
        <f>VLOOKUP(A48,'2020-2021'!$A$3:$Z$178,2,FALSE)</f>
        <v>Ranson Middle</v>
      </c>
      <c r="C48">
        <f>VLOOKUP(A48,'2019-2020'!$A$3:$Z$178,26,FALSE)</f>
        <v>1044</v>
      </c>
      <c r="D48">
        <f>VLOOKUP(A48,'2020-2021'!$A$3:$Z$178,26,FALSE)</f>
        <v>942</v>
      </c>
      <c r="E48">
        <f>D48-C48</f>
        <v>-102</v>
      </c>
      <c r="F48" s="61">
        <f>E48/C48</f>
        <v>-9.7701149425287362E-2</v>
      </c>
    </row>
    <row r="49" spans="1:6" x14ac:dyDescent="0.45">
      <c r="A49" s="60">
        <v>446</v>
      </c>
      <c r="B49" t="str">
        <f>VLOOKUP(A49,'2020-2021'!$A$3:$Z$178,2,FALSE)</f>
        <v>Mallard Creek Elementary</v>
      </c>
      <c r="C49">
        <f>VLOOKUP(A49,'2019-2020'!$A$3:$Z$178,26,FALSE)</f>
        <v>565</v>
      </c>
      <c r="D49">
        <f>VLOOKUP(A49,'2020-2021'!$A$3:$Z$178,26,FALSE)</f>
        <v>510</v>
      </c>
      <c r="E49">
        <f>D49-C49</f>
        <v>-55</v>
      </c>
      <c r="F49" s="61">
        <f>E49/C49</f>
        <v>-9.7345132743362831E-2</v>
      </c>
    </row>
    <row r="50" spans="1:6" x14ac:dyDescent="0.45">
      <c r="A50" s="60">
        <v>418</v>
      </c>
      <c r="B50" t="str">
        <f>VLOOKUP(A50,'2020-2021'!$A$3:$Z$178,2,FALSE)</f>
        <v>Croft Community Elementary</v>
      </c>
      <c r="C50">
        <f>VLOOKUP(A50,'2019-2020'!$A$3:$Z$178,26,FALSE)</f>
        <v>425</v>
      </c>
      <c r="D50">
        <f>VLOOKUP(A50,'2020-2021'!$A$3:$Z$178,26,FALSE)</f>
        <v>384</v>
      </c>
      <c r="E50">
        <f>D50-C50</f>
        <v>-41</v>
      </c>
      <c r="F50" s="61">
        <f>E50/C50</f>
        <v>-9.6470588235294114E-2</v>
      </c>
    </row>
    <row r="51" spans="1:6" x14ac:dyDescent="0.45">
      <c r="A51" s="60">
        <v>463</v>
      </c>
      <c r="B51" t="str">
        <f>VLOOKUP(A51,'2020-2021'!$A$3:$Z$178,2,FALSE)</f>
        <v>River Oaks Academy</v>
      </c>
      <c r="C51">
        <f>VLOOKUP(A51,'2019-2020'!$A$3:$Z$178,26,FALSE)</f>
        <v>550</v>
      </c>
      <c r="D51">
        <f>VLOOKUP(A51,'2020-2021'!$A$3:$Z$178,26,FALSE)</f>
        <v>497</v>
      </c>
      <c r="E51">
        <f>D51-C51</f>
        <v>-53</v>
      </c>
      <c r="F51" s="61">
        <f>E51/C51</f>
        <v>-9.636363636363636E-2</v>
      </c>
    </row>
    <row r="52" spans="1:6" x14ac:dyDescent="0.45">
      <c r="A52" s="60">
        <v>484</v>
      </c>
      <c r="B52" t="str">
        <f>VLOOKUP(A52,'2020-2021'!$A$3:$Z$178,2,FALSE)</f>
        <v>Oakhurst STEAM Academy</v>
      </c>
      <c r="C52">
        <f>VLOOKUP(A52,'2019-2020'!$A$3:$Z$178,26,FALSE)</f>
        <v>624</v>
      </c>
      <c r="D52">
        <f>VLOOKUP(A52,'2020-2021'!$A$3:$Z$178,26,FALSE)</f>
        <v>565</v>
      </c>
      <c r="E52">
        <f>D52-C52</f>
        <v>-59</v>
      </c>
      <c r="F52" s="61">
        <f>E52/C52</f>
        <v>-9.4551282051282048E-2</v>
      </c>
    </row>
    <row r="53" spans="1:6" x14ac:dyDescent="0.45">
      <c r="A53" s="60">
        <v>565</v>
      </c>
      <c r="B53" t="str">
        <f>VLOOKUP(A53,'2020-2021'!$A$3:$Z$178,2,FALSE)</f>
        <v>University Park Creative Arts</v>
      </c>
      <c r="C53">
        <f>VLOOKUP(A53,'2019-2020'!$A$3:$Z$178,26,FALSE)</f>
        <v>389</v>
      </c>
      <c r="D53">
        <f>VLOOKUP(A53,'2020-2021'!$A$3:$Z$178,26,FALSE)</f>
        <v>353</v>
      </c>
      <c r="E53">
        <f>D53-C53</f>
        <v>-36</v>
      </c>
      <c r="F53" s="61">
        <f>E53/C53</f>
        <v>-9.2544987146529561E-2</v>
      </c>
    </row>
    <row r="54" spans="1:6" x14ac:dyDescent="0.45">
      <c r="A54" s="60">
        <v>583</v>
      </c>
      <c r="B54" t="str">
        <f>VLOOKUP(A54,'2020-2021'!$A$3:$Z$178,2,FALSE)</f>
        <v>Wilson STEM Academy</v>
      </c>
      <c r="C54">
        <f>VLOOKUP(A54,'2019-2020'!$A$3:$Z$178,26,FALSE)</f>
        <v>505</v>
      </c>
      <c r="D54">
        <f>VLOOKUP(A54,'2020-2021'!$A$3:$Z$178,26,FALSE)</f>
        <v>460</v>
      </c>
      <c r="E54">
        <f>D54-C54</f>
        <v>-45</v>
      </c>
      <c r="F54" s="61">
        <f>E54/C54</f>
        <v>-8.9108910891089105E-2</v>
      </c>
    </row>
    <row r="55" spans="1:6" x14ac:dyDescent="0.45">
      <c r="A55" s="60">
        <v>557</v>
      </c>
      <c r="B55" t="str">
        <f>VLOOKUP(A55,'2020-2021'!$A$3:$Z$178,2,FALSE)</f>
        <v>Torrence Creek Elementary</v>
      </c>
      <c r="C55">
        <f>VLOOKUP(A55,'2019-2020'!$A$3:$Z$178,26,FALSE)</f>
        <v>809</v>
      </c>
      <c r="D55">
        <f>VLOOKUP(A55,'2020-2021'!$A$3:$Z$178,26,FALSE)</f>
        <v>737</v>
      </c>
      <c r="E55">
        <f>D55-C55</f>
        <v>-72</v>
      </c>
      <c r="F55" s="61">
        <f>E55/C55</f>
        <v>-8.8998763906056863E-2</v>
      </c>
    </row>
    <row r="56" spans="1:6" x14ac:dyDescent="0.45">
      <c r="A56" s="60">
        <v>366</v>
      </c>
      <c r="B56" t="str">
        <f>VLOOKUP(A56,'2020-2021'!$A$3:$Z$178,2,FALSE)</f>
        <v>Marie G Davis</v>
      </c>
      <c r="C56">
        <f>VLOOKUP(A56,'2019-2020'!$A$3:$Z$178,26,FALSE)</f>
        <v>473</v>
      </c>
      <c r="D56">
        <f>VLOOKUP(A56,'2020-2021'!$A$3:$Z$178,26,FALSE)</f>
        <v>431</v>
      </c>
      <c r="E56">
        <f>D56-C56</f>
        <v>-42</v>
      </c>
      <c r="F56" s="61">
        <f>E56/C56</f>
        <v>-8.8794926004228336E-2</v>
      </c>
    </row>
    <row r="57" spans="1:6" x14ac:dyDescent="0.45">
      <c r="A57" s="60">
        <v>485</v>
      </c>
      <c r="B57" t="str">
        <f>VLOOKUP(A57,'2020-2021'!$A$3:$Z$178,2,FALSE)</f>
        <v>Oakdale Elementary</v>
      </c>
      <c r="C57">
        <f>VLOOKUP(A57,'2019-2020'!$A$3:$Z$178,26,FALSE)</f>
        <v>544</v>
      </c>
      <c r="D57">
        <f>VLOOKUP(A57,'2020-2021'!$A$3:$Z$178,26,FALSE)</f>
        <v>496</v>
      </c>
      <c r="E57">
        <f>D57-C57</f>
        <v>-48</v>
      </c>
      <c r="F57" s="61">
        <f>E57/C57</f>
        <v>-8.8235294117647065E-2</v>
      </c>
    </row>
    <row r="58" spans="1:6" x14ac:dyDescent="0.45">
      <c r="A58" s="60">
        <v>438</v>
      </c>
      <c r="B58" t="str">
        <f>VLOOKUP(A58,'2020-2021'!$A$3:$Z$178,2,FALSE)</f>
        <v>Lansdowne Elementary</v>
      </c>
      <c r="C58">
        <f>VLOOKUP(A58,'2019-2020'!$A$3:$Z$178,26,FALSE)</f>
        <v>554</v>
      </c>
      <c r="D58">
        <f>VLOOKUP(A58,'2020-2021'!$A$3:$Z$178,26,FALSE)</f>
        <v>506</v>
      </c>
      <c r="E58">
        <f>D58-C58</f>
        <v>-48</v>
      </c>
      <c r="F58" s="61">
        <f>E58/C58</f>
        <v>-8.6642599277978335E-2</v>
      </c>
    </row>
    <row r="59" spans="1:6" x14ac:dyDescent="0.45">
      <c r="A59" s="60">
        <v>442</v>
      </c>
      <c r="B59" t="str">
        <f>VLOOKUP(A59,'2020-2021'!$A$3:$Z$178,2,FALSE)</f>
        <v>Blythe Elementary</v>
      </c>
      <c r="C59">
        <f>VLOOKUP(A59,'2019-2020'!$A$3:$Z$178,26,FALSE)</f>
        <v>918</v>
      </c>
      <c r="D59">
        <f>VLOOKUP(A59,'2020-2021'!$A$3:$Z$178,26,FALSE)</f>
        <v>839</v>
      </c>
      <c r="E59">
        <f>D59-C59</f>
        <v>-79</v>
      </c>
      <c r="F59" s="61">
        <f>E59/C59</f>
        <v>-8.6056644880174296E-2</v>
      </c>
    </row>
    <row r="60" spans="1:6" x14ac:dyDescent="0.45">
      <c r="A60" s="60">
        <v>374</v>
      </c>
      <c r="B60" t="str">
        <f>VLOOKUP(A60,'2020-2021'!$A$3:$Z$178,2,FALSE)</f>
        <v>Druid Hills Academy</v>
      </c>
      <c r="C60">
        <f>VLOOKUP(A60,'2019-2020'!$A$3:$Z$178,26,FALSE)</f>
        <v>400</v>
      </c>
      <c r="D60">
        <f>VLOOKUP(A60,'2020-2021'!$A$3:$Z$178,26,FALSE)</f>
        <v>366</v>
      </c>
      <c r="E60">
        <f>D60-C60</f>
        <v>-34</v>
      </c>
      <c r="F60" s="61">
        <f>E60/C60</f>
        <v>-8.5000000000000006E-2</v>
      </c>
    </row>
    <row r="61" spans="1:6" x14ac:dyDescent="0.45">
      <c r="A61" s="60">
        <v>562</v>
      </c>
      <c r="B61" t="str">
        <f>VLOOKUP(A61,'2020-2021'!$A$3:$Z$178,2,FALSE)</f>
        <v>Tuckaseegee Elementary</v>
      </c>
      <c r="C61">
        <f>VLOOKUP(A61,'2019-2020'!$A$3:$Z$178,26,FALSE)</f>
        <v>638</v>
      </c>
      <c r="D61">
        <f>VLOOKUP(A61,'2020-2021'!$A$3:$Z$178,26,FALSE)</f>
        <v>584</v>
      </c>
      <c r="E61">
        <f>D61-C61</f>
        <v>-54</v>
      </c>
      <c r="F61" s="61">
        <f>E61/C61</f>
        <v>-8.4639498432601878E-2</v>
      </c>
    </row>
    <row r="62" spans="1:6" x14ac:dyDescent="0.45">
      <c r="A62" s="60">
        <v>549</v>
      </c>
      <c r="B62" t="str">
        <f>VLOOKUP(A62,'2020-2021'!$A$3:$Z$178,2,FALSE)</f>
        <v>Steele Creek Elementary</v>
      </c>
      <c r="C62">
        <f>VLOOKUP(A62,'2019-2020'!$A$3:$Z$178,26,FALSE)</f>
        <v>638</v>
      </c>
      <c r="D62">
        <f>VLOOKUP(A62,'2020-2021'!$A$3:$Z$178,26,FALSE)</f>
        <v>585</v>
      </c>
      <c r="E62">
        <f>D62-C62</f>
        <v>-53</v>
      </c>
      <c r="F62" s="61">
        <f>E62/C62</f>
        <v>-8.3072100313479627E-2</v>
      </c>
    </row>
    <row r="63" spans="1:6" x14ac:dyDescent="0.45">
      <c r="A63" s="60">
        <v>341</v>
      </c>
      <c r="B63" t="str">
        <f>VLOOKUP(A63,'2020-2021'!$A$3:$Z$178,2,FALSE)</f>
        <v>Cochrane Collegiate Academy</v>
      </c>
      <c r="C63">
        <f>VLOOKUP(A63,'2019-2020'!$A$3:$Z$178,26,FALSE)</f>
        <v>929</v>
      </c>
      <c r="D63">
        <f>VLOOKUP(A63,'2020-2021'!$A$3:$Z$178,26,FALSE)</f>
        <v>853</v>
      </c>
      <c r="E63">
        <f>D63-C63</f>
        <v>-76</v>
      </c>
      <c r="F63" s="61">
        <f>E63/C63</f>
        <v>-8.1808396124865443E-2</v>
      </c>
    </row>
    <row r="64" spans="1:6" x14ac:dyDescent="0.45">
      <c r="A64" s="60">
        <v>449</v>
      </c>
      <c r="B64" t="str">
        <f>VLOOKUP(A64,'2020-2021'!$A$3:$Z$178,2,FALSE)</f>
        <v>McAlpine Elementary</v>
      </c>
      <c r="C64">
        <f>VLOOKUP(A64,'2019-2020'!$A$3:$Z$178,26,FALSE)</f>
        <v>496</v>
      </c>
      <c r="D64">
        <f>VLOOKUP(A64,'2020-2021'!$A$3:$Z$178,26,FALSE)</f>
        <v>456</v>
      </c>
      <c r="E64">
        <f>D64-C64</f>
        <v>-40</v>
      </c>
      <c r="F64" s="61">
        <f>E64/C64</f>
        <v>-8.0645161290322578E-2</v>
      </c>
    </row>
    <row r="65" spans="1:6" x14ac:dyDescent="0.45">
      <c r="A65" s="60">
        <v>590</v>
      </c>
      <c r="B65" t="str">
        <f>VLOOKUP(A65,'2020-2021'!$A$3:$Z$178,2,FALSE)</f>
        <v>River Gate Elementary</v>
      </c>
      <c r="C65">
        <f>VLOOKUP(A65,'2019-2020'!$A$3:$Z$178,26,FALSE)</f>
        <v>750</v>
      </c>
      <c r="D65">
        <f>VLOOKUP(A65,'2020-2021'!$A$3:$Z$178,26,FALSE)</f>
        <v>691</v>
      </c>
      <c r="E65">
        <f>D65-C65</f>
        <v>-59</v>
      </c>
      <c r="F65" s="61">
        <f>E65/C65</f>
        <v>-7.8666666666666663E-2</v>
      </c>
    </row>
    <row r="66" spans="1:6" x14ac:dyDescent="0.45">
      <c r="A66" s="60">
        <v>579</v>
      </c>
      <c r="B66" t="str">
        <f>VLOOKUP(A66,'2020-2021'!$A$3:$Z$178,2,FALSE)</f>
        <v>West Mecklenburg High</v>
      </c>
      <c r="C66">
        <f>VLOOKUP(A66,'2019-2020'!$A$3:$Z$178,26,FALSE)</f>
        <v>1158</v>
      </c>
      <c r="D66">
        <f>VLOOKUP(A66,'2020-2021'!$A$3:$Z$178,26,FALSE)</f>
        <v>1069</v>
      </c>
      <c r="E66">
        <f>D66-C66</f>
        <v>-89</v>
      </c>
      <c r="F66" s="61">
        <f>E66/C66</f>
        <v>-7.6856649395509499E-2</v>
      </c>
    </row>
    <row r="67" spans="1:6" x14ac:dyDescent="0.45">
      <c r="A67" s="60">
        <v>349</v>
      </c>
      <c r="B67" t="str">
        <f>VLOOKUP(A67,'2020-2021'!$A$3:$Z$178,2,FALSE)</f>
        <v>Cotswold Elementary</v>
      </c>
      <c r="C67">
        <f>VLOOKUP(A67,'2019-2020'!$A$3:$Z$178,26,FALSE)</f>
        <v>457</v>
      </c>
      <c r="D67">
        <f>VLOOKUP(A67,'2020-2021'!$A$3:$Z$178,26,FALSE)</f>
        <v>422</v>
      </c>
      <c r="E67">
        <f>D67-C67</f>
        <v>-35</v>
      </c>
      <c r="F67" s="61">
        <f>E67/C67</f>
        <v>-7.6586433260393869E-2</v>
      </c>
    </row>
    <row r="68" spans="1:6" x14ac:dyDescent="0.45">
      <c r="A68" s="60">
        <v>588</v>
      </c>
      <c r="B68" t="str">
        <f>VLOOKUP(A68,'2020-2021'!$A$3:$Z$178,2,FALSE)</f>
        <v>Winget Park Elementary</v>
      </c>
      <c r="C68">
        <f>VLOOKUP(A68,'2019-2020'!$A$3:$Z$178,26,FALSE)</f>
        <v>633</v>
      </c>
      <c r="D68">
        <f>VLOOKUP(A68,'2020-2021'!$A$3:$Z$178,26,FALSE)</f>
        <v>585</v>
      </c>
      <c r="E68">
        <f>D68-C68</f>
        <v>-48</v>
      </c>
      <c r="F68" s="61">
        <f>E68/C68</f>
        <v>-7.582938388625593E-2</v>
      </c>
    </row>
    <row r="69" spans="1:6" x14ac:dyDescent="0.45">
      <c r="A69" s="60">
        <v>520</v>
      </c>
      <c r="B69" t="str">
        <f>VLOOKUP(A69,'2020-2021'!$A$3:$Z$178,2,FALSE)</f>
        <v>Sedgefield Middle</v>
      </c>
      <c r="C69">
        <f>VLOOKUP(A69,'2019-2020'!$A$3:$Z$178,26,FALSE)</f>
        <v>544</v>
      </c>
      <c r="D69">
        <f>VLOOKUP(A69,'2020-2021'!$A$3:$Z$178,26,FALSE)</f>
        <v>503</v>
      </c>
      <c r="E69">
        <f>D69-C69</f>
        <v>-41</v>
      </c>
      <c r="F69" s="61">
        <f>E69/C69</f>
        <v>-7.5367647058823525E-2</v>
      </c>
    </row>
    <row r="70" spans="1:6" x14ac:dyDescent="0.45">
      <c r="A70" s="60">
        <v>586</v>
      </c>
      <c r="B70" t="str">
        <f>VLOOKUP(A70,'2020-2021'!$A$3:$Z$178,2,FALSE)</f>
        <v>Winding Springs Elementary</v>
      </c>
      <c r="C70">
        <f>VLOOKUP(A70,'2019-2020'!$A$3:$Z$178,26,FALSE)</f>
        <v>705</v>
      </c>
      <c r="D70">
        <f>VLOOKUP(A70,'2020-2021'!$A$3:$Z$178,26,FALSE)</f>
        <v>652</v>
      </c>
      <c r="E70">
        <f>D70-C70</f>
        <v>-53</v>
      </c>
      <c r="F70" s="61">
        <f>E70/C70</f>
        <v>-7.5177304964539005E-2</v>
      </c>
    </row>
    <row r="71" spans="1:6" x14ac:dyDescent="0.45">
      <c r="A71" s="60">
        <v>365</v>
      </c>
      <c r="B71" t="str">
        <f>VLOOKUP(A71,'2020-2021'!$A$3:$Z$178,2,FALSE)</f>
        <v>Devonshire Elementary</v>
      </c>
      <c r="C71">
        <f>VLOOKUP(A71,'2019-2020'!$A$3:$Z$178,26,FALSE)</f>
        <v>639</v>
      </c>
      <c r="D71">
        <f>VLOOKUP(A71,'2020-2021'!$A$3:$Z$178,26,FALSE)</f>
        <v>591</v>
      </c>
      <c r="E71">
        <f>D71-C71</f>
        <v>-48</v>
      </c>
      <c r="F71" s="61">
        <f>E71/C71</f>
        <v>-7.5117370892018781E-2</v>
      </c>
    </row>
    <row r="72" spans="1:6" x14ac:dyDescent="0.45">
      <c r="A72" s="60">
        <v>336</v>
      </c>
      <c r="B72" t="str">
        <f>VLOOKUP(A72,'2020-2021'!$A$3:$Z$178,2,FALSE)</f>
        <v>Chantilly Montessori</v>
      </c>
      <c r="C72">
        <f>VLOOKUP(A72,'2019-2020'!$A$3:$Z$178,26,FALSE)</f>
        <v>293</v>
      </c>
      <c r="D72">
        <f>VLOOKUP(A72,'2020-2021'!$A$3:$Z$178,26,FALSE)</f>
        <v>271</v>
      </c>
      <c r="E72">
        <f>D72-C72</f>
        <v>-22</v>
      </c>
      <c r="F72" s="61">
        <f>E72/C72</f>
        <v>-7.5085324232081918E-2</v>
      </c>
    </row>
    <row r="73" spans="1:6" x14ac:dyDescent="0.45">
      <c r="A73" s="60">
        <v>338</v>
      </c>
      <c r="B73" t="str">
        <f>VLOOKUP(A73,'2020-2021'!$A$3:$Z$178,2,FALSE)</f>
        <v>Clear Creek Elementary</v>
      </c>
      <c r="C73">
        <f>VLOOKUP(A73,'2019-2020'!$A$3:$Z$178,26,FALSE)</f>
        <v>482</v>
      </c>
      <c r="D73">
        <f>VLOOKUP(A73,'2020-2021'!$A$3:$Z$178,26,FALSE)</f>
        <v>446</v>
      </c>
      <c r="E73">
        <f>D73-C73</f>
        <v>-36</v>
      </c>
      <c r="F73" s="61">
        <f>E73/C73</f>
        <v>-7.4688796680497924E-2</v>
      </c>
    </row>
    <row r="74" spans="1:6" x14ac:dyDescent="0.45">
      <c r="A74" s="60">
        <v>518</v>
      </c>
      <c r="B74" t="str">
        <f>VLOOKUP(A74,'2020-2021'!$A$3:$Z$178,2,FALSE)</f>
        <v>Ridge Road Middle</v>
      </c>
      <c r="C74">
        <f>VLOOKUP(A74,'2019-2020'!$A$3:$Z$178,26,FALSE)</f>
        <v>1322</v>
      </c>
      <c r="D74">
        <f>VLOOKUP(A74,'2020-2021'!$A$3:$Z$178,26,FALSE)</f>
        <v>1225</v>
      </c>
      <c r="E74">
        <f>D74-C74</f>
        <v>-97</v>
      </c>
      <c r="F74" s="61">
        <f>E74/C74</f>
        <v>-7.3373676248108921E-2</v>
      </c>
    </row>
    <row r="75" spans="1:6" x14ac:dyDescent="0.45">
      <c r="A75" s="60">
        <v>545</v>
      </c>
      <c r="B75" t="str">
        <f>VLOOKUP(A75,'2020-2021'!$A$3:$Z$178,2,FALSE)</f>
        <v>Starmount Academy of Excellence</v>
      </c>
      <c r="C75">
        <f>VLOOKUP(A75,'2019-2020'!$A$3:$Z$178,26,FALSE)</f>
        <v>499</v>
      </c>
      <c r="D75">
        <f>VLOOKUP(A75,'2020-2021'!$A$3:$Z$178,26,FALSE)</f>
        <v>463</v>
      </c>
      <c r="E75">
        <f>D75-C75</f>
        <v>-36</v>
      </c>
      <c r="F75" s="61">
        <f>E75/C75</f>
        <v>-7.2144288577154311E-2</v>
      </c>
    </row>
    <row r="76" spans="1:6" x14ac:dyDescent="0.45">
      <c r="A76" s="60">
        <v>333</v>
      </c>
      <c r="B76" t="str">
        <f>VLOOKUP(A76,'2020-2021'!$A$3:$Z$178,2,FALSE)</f>
        <v>Carmel Middle</v>
      </c>
      <c r="C76">
        <f>VLOOKUP(A76,'2019-2020'!$A$3:$Z$178,26,FALSE)</f>
        <v>1241</v>
      </c>
      <c r="D76">
        <f>VLOOKUP(A76,'2020-2021'!$A$3:$Z$178,26,FALSE)</f>
        <v>1153</v>
      </c>
      <c r="E76">
        <f>D76-C76</f>
        <v>-88</v>
      </c>
      <c r="F76" s="61">
        <f>E76/C76</f>
        <v>-7.0910556003223213E-2</v>
      </c>
    </row>
    <row r="77" spans="1:6" x14ac:dyDescent="0.45">
      <c r="A77" s="60">
        <v>593</v>
      </c>
      <c r="B77" t="str">
        <f>VLOOKUP(A77,'2020-2021'!$A$3:$Z$178,2,FALSE)</f>
        <v>Villa Heights Elementary</v>
      </c>
      <c r="C77">
        <f>VLOOKUP(A77,'2019-2020'!$A$3:$Z$178,26,FALSE)</f>
        <v>115</v>
      </c>
      <c r="D77">
        <f>VLOOKUP(A77,'2020-2021'!$A$3:$Z$178,26,FALSE)</f>
        <v>107</v>
      </c>
      <c r="E77">
        <f>D77-C77</f>
        <v>-8</v>
      </c>
      <c r="F77" s="61">
        <f>E77/C77</f>
        <v>-6.9565217391304349E-2</v>
      </c>
    </row>
    <row r="78" spans="1:6" x14ac:dyDescent="0.45">
      <c r="A78" s="60">
        <v>462</v>
      </c>
      <c r="B78" t="str">
        <f>VLOOKUP(A78,'2020-2021'!$A$3:$Z$178,2,FALSE)</f>
        <v>Mountain Island Lake Academy</v>
      </c>
      <c r="C78">
        <f>VLOOKUP(A78,'2019-2020'!$A$3:$Z$178,26,FALSE)</f>
        <v>738</v>
      </c>
      <c r="D78">
        <f>VLOOKUP(A78,'2020-2021'!$A$3:$Z$178,26,FALSE)</f>
        <v>687</v>
      </c>
      <c r="E78">
        <f>D78-C78</f>
        <v>-51</v>
      </c>
      <c r="F78" s="61">
        <f>E78/C78</f>
        <v>-6.910569105691057E-2</v>
      </c>
    </row>
    <row r="79" spans="1:6" x14ac:dyDescent="0.45">
      <c r="A79" s="60">
        <v>474</v>
      </c>
      <c r="B79" t="str">
        <f>VLOOKUP(A79,'2020-2021'!$A$3:$Z$178,2,FALSE)</f>
        <v>Newell Elementary</v>
      </c>
      <c r="C79">
        <f>VLOOKUP(A79,'2019-2020'!$A$3:$Z$178,26,FALSE)</f>
        <v>770</v>
      </c>
      <c r="D79">
        <f>VLOOKUP(A79,'2020-2021'!$A$3:$Z$178,26,FALSE)</f>
        <v>717</v>
      </c>
      <c r="E79">
        <f>D79-C79</f>
        <v>-53</v>
      </c>
      <c r="F79" s="61">
        <f>E79/C79</f>
        <v>-6.8831168831168826E-2</v>
      </c>
    </row>
    <row r="80" spans="1:6" x14ac:dyDescent="0.45">
      <c r="A80" s="60">
        <v>471</v>
      </c>
      <c r="B80" t="str">
        <f>VLOOKUP(A80,'2020-2021'!$A$3:$Z$178,2,FALSE)</f>
        <v>Nations Ford Elementary</v>
      </c>
      <c r="C80">
        <f>VLOOKUP(A80,'2019-2020'!$A$3:$Z$178,26,FALSE)</f>
        <v>895</v>
      </c>
      <c r="D80">
        <f>VLOOKUP(A80,'2020-2021'!$A$3:$Z$178,26,FALSE)</f>
        <v>834</v>
      </c>
      <c r="E80">
        <f>D80-C80</f>
        <v>-61</v>
      </c>
      <c r="F80" s="61">
        <f>E80/C80</f>
        <v>-6.8156424581005584E-2</v>
      </c>
    </row>
    <row r="81" spans="1:6" x14ac:dyDescent="0.45">
      <c r="A81" s="60">
        <v>538</v>
      </c>
      <c r="B81" t="str">
        <f>VLOOKUP(A81,'2020-2021'!$A$3:$Z$178,2,FALSE)</f>
        <v>Southwest Middle School</v>
      </c>
      <c r="C81">
        <f>VLOOKUP(A81,'2019-2020'!$A$3:$Z$178,26,FALSE)</f>
        <v>1480</v>
      </c>
      <c r="D81">
        <f>VLOOKUP(A81,'2020-2021'!$A$3:$Z$178,26,FALSE)</f>
        <v>1383</v>
      </c>
      <c r="E81">
        <f>D81-C81</f>
        <v>-97</v>
      </c>
      <c r="F81" s="61">
        <f>E81/C81</f>
        <v>-6.5540540540540537E-2</v>
      </c>
    </row>
    <row r="82" spans="1:6" x14ac:dyDescent="0.45">
      <c r="A82" s="60">
        <v>455</v>
      </c>
      <c r="B82" t="str">
        <f>VLOOKUP(A82,'2020-2021'!$A$3:$Z$178,2,FALSE)</f>
        <v>Mint Hill Middle</v>
      </c>
      <c r="C82">
        <f>VLOOKUP(A82,'2019-2020'!$A$3:$Z$178,26,FALSE)</f>
        <v>1087</v>
      </c>
      <c r="D82">
        <f>VLOOKUP(A82,'2020-2021'!$A$3:$Z$178,26,FALSE)</f>
        <v>1016</v>
      </c>
      <c r="E82">
        <f>D82-C82</f>
        <v>-71</v>
      </c>
      <c r="F82" s="61">
        <f>E82/C82</f>
        <v>-6.5317387304507826E-2</v>
      </c>
    </row>
    <row r="83" spans="1:6" x14ac:dyDescent="0.45">
      <c r="A83" s="60">
        <v>566</v>
      </c>
      <c r="B83" t="str">
        <f>VLOOKUP(A83,'2020-2021'!$A$3:$Z$178,2,FALSE)</f>
        <v>University Meadows Elementary</v>
      </c>
      <c r="C83">
        <f>VLOOKUP(A83,'2019-2020'!$A$3:$Z$178,26,FALSE)</f>
        <v>636</v>
      </c>
      <c r="D83">
        <f>VLOOKUP(A83,'2020-2021'!$A$3:$Z$178,26,FALSE)</f>
        <v>595</v>
      </c>
      <c r="E83">
        <f>D83-C83</f>
        <v>-41</v>
      </c>
      <c r="F83" s="61">
        <f>E83/C83</f>
        <v>-6.4465408805031446E-2</v>
      </c>
    </row>
    <row r="84" spans="1:6" x14ac:dyDescent="0.45">
      <c r="A84" s="60">
        <v>424</v>
      </c>
      <c r="B84" t="str">
        <f>VLOOKUP(A84,'2020-2021'!$A$3:$Z$178,2,FALSE)</f>
        <v>Idlewild Elementary</v>
      </c>
      <c r="C84">
        <f>VLOOKUP(A84,'2019-2020'!$A$3:$Z$178,26,FALSE)</f>
        <v>982</v>
      </c>
      <c r="D84">
        <f>VLOOKUP(A84,'2020-2021'!$A$3:$Z$178,26,FALSE)</f>
        <v>919</v>
      </c>
      <c r="E84">
        <f>D84-C84</f>
        <v>-63</v>
      </c>
      <c r="F84" s="61">
        <f>E84/C84</f>
        <v>-6.4154786150712836E-2</v>
      </c>
    </row>
    <row r="85" spans="1:6" x14ac:dyDescent="0.45">
      <c r="A85" s="60">
        <v>369</v>
      </c>
      <c r="B85" t="str">
        <f>VLOOKUP(A85,'2020-2021'!$A$3:$Z$178,2,FALSE)</f>
        <v>Berewick Elementary</v>
      </c>
      <c r="C85">
        <f>VLOOKUP(A85,'2019-2020'!$A$3:$Z$178,26,FALSE)</f>
        <v>729</v>
      </c>
      <c r="D85">
        <f>VLOOKUP(A85,'2020-2021'!$A$3:$Z$178,26,FALSE)</f>
        <v>683</v>
      </c>
      <c r="E85">
        <f>D85-C85</f>
        <v>-46</v>
      </c>
      <c r="F85" s="61">
        <f>E85/C85</f>
        <v>-6.3100137174211243E-2</v>
      </c>
    </row>
    <row r="86" spans="1:6" x14ac:dyDescent="0.45">
      <c r="A86" s="60">
        <v>468</v>
      </c>
      <c r="B86" t="str">
        <f>VLOOKUP(A86,'2020-2021'!$A$3:$Z$178,2,FALSE)</f>
        <v>Governor's Village STEM Acad. (Lower)</v>
      </c>
      <c r="C86">
        <f>VLOOKUP(A86,'2019-2020'!$A$3:$Z$178,26,FALSE)</f>
        <v>922</v>
      </c>
      <c r="D86">
        <f>VLOOKUP(A86,'2020-2021'!$A$3:$Z$178,26,FALSE)</f>
        <v>864</v>
      </c>
      <c r="E86">
        <f>D86-C86</f>
        <v>-58</v>
      </c>
      <c r="F86" s="61">
        <f>E86/C86</f>
        <v>-6.2906724511930592E-2</v>
      </c>
    </row>
    <row r="87" spans="1:6" x14ac:dyDescent="0.45">
      <c r="A87" s="60">
        <v>587</v>
      </c>
      <c r="B87" t="str">
        <f>VLOOKUP(A87,'2020-2021'!$A$3:$Z$178,2,FALSE)</f>
        <v>Windsor Park Elementary</v>
      </c>
      <c r="C87">
        <f>VLOOKUP(A87,'2019-2020'!$A$3:$Z$178,26,FALSE)</f>
        <v>562</v>
      </c>
      <c r="D87">
        <f>VLOOKUP(A87,'2020-2021'!$A$3:$Z$178,26,FALSE)</f>
        <v>527</v>
      </c>
      <c r="E87">
        <f>D87-C87</f>
        <v>-35</v>
      </c>
      <c r="F87" s="61">
        <f>E87/C87</f>
        <v>-6.2277580071174378E-2</v>
      </c>
    </row>
    <row r="88" spans="1:6" x14ac:dyDescent="0.45">
      <c r="A88" s="60">
        <v>308</v>
      </c>
      <c r="B88" t="str">
        <f>VLOOKUP(A88,'2020-2021'!$A$3:$Z$178,2,FALSE)</f>
        <v>Allenbrook Elementary</v>
      </c>
      <c r="C88">
        <f>VLOOKUP(A88,'2019-2020'!$A$3:$Z$178,26,FALSE)</f>
        <v>280</v>
      </c>
      <c r="D88">
        <f>VLOOKUP(A88,'2020-2021'!$A$3:$Z$178,26,FALSE)</f>
        <v>263</v>
      </c>
      <c r="E88">
        <f>D88-C88</f>
        <v>-17</v>
      </c>
      <c r="F88" s="61">
        <f>E88/C88</f>
        <v>-6.0714285714285714E-2</v>
      </c>
    </row>
    <row r="89" spans="1:6" x14ac:dyDescent="0.45">
      <c r="A89" s="60">
        <v>428</v>
      </c>
      <c r="B89" t="str">
        <f>VLOOKUP(A89,'2020-2021'!$A$3:$Z$178,2,FALSE)</f>
        <v>James Martin Middle</v>
      </c>
      <c r="C89">
        <f>VLOOKUP(A89,'2019-2020'!$A$3:$Z$178,26,FALSE)</f>
        <v>725</v>
      </c>
      <c r="D89">
        <f>VLOOKUP(A89,'2020-2021'!$A$3:$Z$178,26,FALSE)</f>
        <v>681</v>
      </c>
      <c r="E89">
        <f>D89-C89</f>
        <v>-44</v>
      </c>
      <c r="F89" s="61">
        <f>E89/C89</f>
        <v>-6.0689655172413794E-2</v>
      </c>
    </row>
    <row r="90" spans="1:6" x14ac:dyDescent="0.45">
      <c r="A90" s="60">
        <v>422</v>
      </c>
      <c r="B90" t="str">
        <f>VLOOKUP(A90,'2020-2021'!$A$3:$Z$178,2,FALSE)</f>
        <v>Huntingtowne Farms Elementary</v>
      </c>
      <c r="C90">
        <f>VLOOKUP(A90,'2019-2020'!$A$3:$Z$178,26,FALSE)</f>
        <v>843</v>
      </c>
      <c r="D90">
        <f>VLOOKUP(A90,'2020-2021'!$A$3:$Z$178,26,FALSE)</f>
        <v>792</v>
      </c>
      <c r="E90">
        <f>D90-C90</f>
        <v>-51</v>
      </c>
      <c r="F90" s="61">
        <f>E90/C90</f>
        <v>-6.0498220640569395E-2</v>
      </c>
    </row>
    <row r="91" spans="1:6" x14ac:dyDescent="0.45">
      <c r="A91" s="60">
        <v>319</v>
      </c>
      <c r="B91" t="str">
        <f>VLOOKUP(A91,'2020-2021'!$A$3:$Z$178,2,FALSE)</f>
        <v>Berryhill School</v>
      </c>
      <c r="C91">
        <f>VLOOKUP(A91,'2019-2020'!$A$3:$Z$178,26,FALSE)</f>
        <v>458</v>
      </c>
      <c r="D91">
        <f>VLOOKUP(A91,'2020-2021'!$A$3:$Z$178,26,FALSE)</f>
        <v>431</v>
      </c>
      <c r="E91">
        <f>D91-C91</f>
        <v>-27</v>
      </c>
      <c r="F91" s="61">
        <f>E91/C91</f>
        <v>-5.8951965065502182E-2</v>
      </c>
    </row>
    <row r="92" spans="1:6" x14ac:dyDescent="0.45">
      <c r="A92" s="60">
        <v>479</v>
      </c>
      <c r="B92" t="str">
        <f>VLOOKUP(A92,'2020-2021'!$A$3:$Z$178,2,FALSE)</f>
        <v>Northeast Middle</v>
      </c>
      <c r="C92">
        <f>VLOOKUP(A92,'2019-2020'!$A$3:$Z$178,26,FALSE)</f>
        <v>642</v>
      </c>
      <c r="D92">
        <f>VLOOKUP(A92,'2020-2021'!$A$3:$Z$178,26,FALSE)</f>
        <v>606</v>
      </c>
      <c r="E92">
        <f>D92-C92</f>
        <v>-36</v>
      </c>
      <c r="F92" s="61">
        <f>E92/C92</f>
        <v>-5.6074766355140186E-2</v>
      </c>
    </row>
    <row r="93" spans="1:6" x14ac:dyDescent="0.45">
      <c r="A93" s="60">
        <v>412</v>
      </c>
      <c r="B93" t="str">
        <f>VLOOKUP(A93,'2020-2021'!$A$3:$Z$178,2,FALSE)</f>
        <v>Hidden Valley Elementary</v>
      </c>
      <c r="C93">
        <f>VLOOKUP(A93,'2019-2020'!$A$3:$Z$178,26,FALSE)</f>
        <v>850</v>
      </c>
      <c r="D93">
        <f>VLOOKUP(A93,'2020-2021'!$A$3:$Z$178,26,FALSE)</f>
        <v>804</v>
      </c>
      <c r="E93">
        <f>D93-C93</f>
        <v>-46</v>
      </c>
      <c r="F93" s="61">
        <f>E93/C93</f>
        <v>-5.4117647058823527E-2</v>
      </c>
    </row>
    <row r="94" spans="1:6" x14ac:dyDescent="0.45">
      <c r="A94" s="60">
        <v>537</v>
      </c>
      <c r="B94" t="str">
        <f>VLOOKUP(A94,'2020-2021'!$A$3:$Z$178,2,FALSE)</f>
        <v>South Charlotte Middle</v>
      </c>
      <c r="C94">
        <f>VLOOKUP(A94,'2019-2020'!$A$3:$Z$178,26,FALSE)</f>
        <v>942</v>
      </c>
      <c r="D94">
        <f>VLOOKUP(A94,'2020-2021'!$A$3:$Z$178,26,FALSE)</f>
        <v>892</v>
      </c>
      <c r="E94">
        <f>D94-C94</f>
        <v>-50</v>
      </c>
      <c r="F94" s="61">
        <f>E94/C94</f>
        <v>-5.3078556263269641E-2</v>
      </c>
    </row>
    <row r="95" spans="1:6" x14ac:dyDescent="0.45">
      <c r="A95" s="60">
        <v>437</v>
      </c>
      <c r="B95" t="str">
        <f>VLOOKUP(A95,'2020-2021'!$A$3:$Z$178,2,FALSE)</f>
        <v>Ballantyne Elementary</v>
      </c>
      <c r="C95">
        <f>VLOOKUP(A95,'2019-2020'!$A$3:$Z$178,26,FALSE)</f>
        <v>966</v>
      </c>
      <c r="D95">
        <f>VLOOKUP(A95,'2020-2021'!$A$3:$Z$178,26,FALSE)</f>
        <v>915</v>
      </c>
      <c r="E95">
        <f>D95-C95</f>
        <v>-51</v>
      </c>
      <c r="F95" s="61">
        <f>E95/C95</f>
        <v>-5.2795031055900624E-2</v>
      </c>
    </row>
    <row r="96" spans="1:6" x14ac:dyDescent="0.45">
      <c r="A96" s="60">
        <v>482</v>
      </c>
      <c r="B96" t="str">
        <f>VLOOKUP(A96,'2020-2021'!$A$3:$Z$178,2,FALSE)</f>
        <v>Northwest School of the Arts</v>
      </c>
      <c r="C96">
        <f>VLOOKUP(A96,'2019-2020'!$A$3:$Z$178,26,FALSE)</f>
        <v>1142</v>
      </c>
      <c r="D96">
        <f>VLOOKUP(A96,'2020-2021'!$A$3:$Z$178,26,FALSE)</f>
        <v>1083</v>
      </c>
      <c r="E96">
        <f>D96-C96</f>
        <v>-59</v>
      </c>
      <c r="F96" s="61">
        <f>E96/C96</f>
        <v>-5.166374781085814E-2</v>
      </c>
    </row>
    <row r="97" spans="1:6" x14ac:dyDescent="0.45">
      <c r="A97" s="60">
        <v>426</v>
      </c>
      <c r="B97" t="str">
        <f>VLOOKUP(A97,'2020-2021'!$A$3:$Z$178,2,FALSE)</f>
        <v>Independence High</v>
      </c>
      <c r="C97">
        <f>VLOOKUP(A97,'2019-2020'!$A$3:$Z$178,26,FALSE)</f>
        <v>2196</v>
      </c>
      <c r="D97">
        <f>VLOOKUP(A97,'2020-2021'!$A$3:$Z$178,26,FALSE)</f>
        <v>2083</v>
      </c>
      <c r="E97">
        <f>D97-C97</f>
        <v>-113</v>
      </c>
      <c r="F97" s="61">
        <f>E97/C97</f>
        <v>-5.145719489981785E-2</v>
      </c>
    </row>
    <row r="98" spans="1:6" x14ac:dyDescent="0.45">
      <c r="A98" s="60">
        <v>300</v>
      </c>
      <c r="B98" t="str">
        <f>VLOOKUP(A98,'2020-2021'!$A$3:$Z$178,2,FALSE)</f>
        <v>Albemarle Road Elementary</v>
      </c>
      <c r="C98">
        <f>VLOOKUP(A98,'2019-2020'!$A$3:$Z$178,26,FALSE)</f>
        <v>837</v>
      </c>
      <c r="D98">
        <f>VLOOKUP(A98,'2020-2021'!$A$3:$Z$178,26,FALSE)</f>
        <v>795</v>
      </c>
      <c r="E98">
        <f>D98-C98</f>
        <v>-42</v>
      </c>
      <c r="F98" s="61">
        <f>E98/C98</f>
        <v>-5.0179211469534052E-2</v>
      </c>
    </row>
    <row r="99" spans="1:6" x14ac:dyDescent="0.45">
      <c r="A99" s="60">
        <v>416</v>
      </c>
      <c r="B99" t="str">
        <f>VLOOKUP(A99,'2020-2021'!$A$3:$Z$178,2,FALSE)</f>
        <v>Hornets Nest Elementary</v>
      </c>
      <c r="C99">
        <f>VLOOKUP(A99,'2019-2020'!$A$3:$Z$178,26,FALSE)</f>
        <v>581</v>
      </c>
      <c r="D99">
        <f>VLOOKUP(A99,'2020-2021'!$A$3:$Z$178,26,FALSE)</f>
        <v>552</v>
      </c>
      <c r="E99">
        <f>D99-C99</f>
        <v>-29</v>
      </c>
      <c r="F99" s="61">
        <f>E99/C99</f>
        <v>-4.9913941480206538E-2</v>
      </c>
    </row>
    <row r="100" spans="1:6" x14ac:dyDescent="0.45">
      <c r="A100" s="60">
        <v>512</v>
      </c>
      <c r="B100" t="str">
        <f>VLOOKUP(A100,'2020-2021'!$A$3:$Z$178,2,FALSE)</f>
        <v>Rama Road Elementary</v>
      </c>
      <c r="C100">
        <f>VLOOKUP(A100,'2019-2020'!$A$3:$Z$178,26,FALSE)</f>
        <v>521</v>
      </c>
      <c r="D100">
        <f>VLOOKUP(A100,'2020-2021'!$A$3:$Z$178,26,FALSE)</f>
        <v>495</v>
      </c>
      <c r="E100">
        <f>D100-C100</f>
        <v>-26</v>
      </c>
      <c r="F100" s="61">
        <f>E100/C100</f>
        <v>-4.9904030710172742E-2</v>
      </c>
    </row>
    <row r="101" spans="1:6" x14ac:dyDescent="0.45">
      <c r="A101" s="60">
        <v>527</v>
      </c>
      <c r="B101" t="str">
        <f>VLOOKUP(A101,'2020-2021'!$A$3:$Z$178,2,FALSE)</f>
        <v>Shamrock Gardens Elementary</v>
      </c>
      <c r="C101">
        <f>VLOOKUP(A101,'2019-2020'!$A$3:$Z$178,26,FALSE)</f>
        <v>470</v>
      </c>
      <c r="D101">
        <f>VLOOKUP(A101,'2020-2021'!$A$3:$Z$178,26,FALSE)</f>
        <v>447</v>
      </c>
      <c r="E101">
        <f>D101-C101</f>
        <v>-23</v>
      </c>
      <c r="F101" s="61">
        <f>E101/C101</f>
        <v>-4.8936170212765959E-2</v>
      </c>
    </row>
    <row r="102" spans="1:6" x14ac:dyDescent="0.45">
      <c r="A102" s="60">
        <v>318</v>
      </c>
      <c r="B102" t="str">
        <f>VLOOKUP(A102,'2020-2021'!$A$3:$Z$178,2,FALSE)</f>
        <v>Whitewater Academy</v>
      </c>
      <c r="C102">
        <f>VLOOKUP(A102,'2019-2020'!$A$3:$Z$178,26,FALSE)</f>
        <v>762</v>
      </c>
      <c r="D102">
        <f>VLOOKUP(A102,'2020-2021'!$A$3:$Z$178,26,FALSE)</f>
        <v>725</v>
      </c>
      <c r="E102">
        <f>D102-C102</f>
        <v>-37</v>
      </c>
      <c r="F102" s="61">
        <f>E102/C102</f>
        <v>-4.8556430446194225E-2</v>
      </c>
    </row>
    <row r="103" spans="1:6" x14ac:dyDescent="0.45">
      <c r="A103" s="60">
        <v>408</v>
      </c>
      <c r="B103" t="str">
        <f>VLOOKUP(A103,'2020-2021'!$A$3:$Z$178,2,FALSE)</f>
        <v>Lawrence Orr Elementary</v>
      </c>
      <c r="C103">
        <f>VLOOKUP(A103,'2019-2020'!$A$3:$Z$178,26,FALSE)</f>
        <v>663</v>
      </c>
      <c r="D103">
        <f>VLOOKUP(A103,'2020-2021'!$A$3:$Z$178,26,FALSE)</f>
        <v>632</v>
      </c>
      <c r="E103">
        <f>D103-C103</f>
        <v>-31</v>
      </c>
      <c r="F103" s="61">
        <f>E103/C103</f>
        <v>-4.6757164404223228E-2</v>
      </c>
    </row>
    <row r="104" spans="1:6" x14ac:dyDescent="0.45">
      <c r="A104" s="60">
        <v>432</v>
      </c>
      <c r="B104" t="str">
        <f>VLOOKUP(A104,'2020-2021'!$A$3:$Z$178,2,FALSE)</f>
        <v>Joseph W Grier Academy</v>
      </c>
      <c r="C104">
        <f>VLOOKUP(A104,'2019-2020'!$A$3:$Z$178,26,FALSE)</f>
        <v>747</v>
      </c>
      <c r="D104">
        <f>VLOOKUP(A104,'2020-2021'!$A$3:$Z$178,26,FALSE)</f>
        <v>713</v>
      </c>
      <c r="E104">
        <f>D104-C104</f>
        <v>-34</v>
      </c>
      <c r="F104" s="61">
        <f>E104/C104</f>
        <v>-4.5515394912985271E-2</v>
      </c>
    </row>
    <row r="105" spans="1:6" x14ac:dyDescent="0.45">
      <c r="A105" s="60">
        <v>410</v>
      </c>
      <c r="B105" t="str">
        <f>VLOOKUP(A105,'2020-2021'!$A$3:$Z$178,2,FALSE)</f>
        <v>Hickory Grove Elementary</v>
      </c>
      <c r="C105">
        <f>VLOOKUP(A105,'2019-2020'!$A$3:$Z$178,26,FALSE)</f>
        <v>572</v>
      </c>
      <c r="D105">
        <f>VLOOKUP(A105,'2020-2021'!$A$3:$Z$178,26,FALSE)</f>
        <v>546</v>
      </c>
      <c r="E105">
        <f>D105-C105</f>
        <v>-26</v>
      </c>
      <c r="F105" s="61">
        <f>E105/C105</f>
        <v>-4.5454545454545456E-2</v>
      </c>
    </row>
    <row r="106" spans="1:6" x14ac:dyDescent="0.45">
      <c r="A106" s="60">
        <v>445</v>
      </c>
      <c r="B106" t="str">
        <f>VLOOKUP(A106,'2020-2021'!$A$3:$Z$178,2,FALSE)</f>
        <v>Mallard Creek High</v>
      </c>
      <c r="C106">
        <f>VLOOKUP(A106,'2019-2020'!$A$3:$Z$178,26,FALSE)</f>
        <v>2414</v>
      </c>
      <c r="D106">
        <f>VLOOKUP(A106,'2020-2021'!$A$3:$Z$178,26,FALSE)</f>
        <v>2305</v>
      </c>
      <c r="E106">
        <f>D106-C106</f>
        <v>-109</v>
      </c>
      <c r="F106" s="61">
        <f>E106/C106</f>
        <v>-4.5153272576636289E-2</v>
      </c>
    </row>
    <row r="107" spans="1:6" x14ac:dyDescent="0.45">
      <c r="A107" s="60">
        <v>316</v>
      </c>
      <c r="B107" t="str">
        <f>VLOOKUP(A107,'2020-2021'!$A$3:$Z$178,2,FALSE)</f>
        <v>Barringer Academic Center</v>
      </c>
      <c r="C107">
        <f>VLOOKUP(A107,'2019-2020'!$A$3:$Z$178,26,FALSE)</f>
        <v>497</v>
      </c>
      <c r="D107">
        <f>VLOOKUP(A107,'2020-2021'!$A$3:$Z$178,26,FALSE)</f>
        <v>475</v>
      </c>
      <c r="E107">
        <f>D107-C107</f>
        <v>-22</v>
      </c>
      <c r="F107" s="61">
        <f>E107/C107</f>
        <v>-4.4265593561368208E-2</v>
      </c>
    </row>
    <row r="108" spans="1:6" x14ac:dyDescent="0.45">
      <c r="A108" s="60">
        <v>405</v>
      </c>
      <c r="B108" t="str">
        <f>VLOOKUP(A108,'2020-2021'!$A$3:$Z$178,2,FALSE)</f>
        <v>Harding University High</v>
      </c>
      <c r="C108">
        <f>VLOOKUP(A108,'2019-2020'!$A$3:$Z$178,26,FALSE)</f>
        <v>1560</v>
      </c>
      <c r="D108">
        <f>VLOOKUP(A108,'2020-2021'!$A$3:$Z$178,26,FALSE)</f>
        <v>1491</v>
      </c>
      <c r="E108">
        <f>D108-C108</f>
        <v>-69</v>
      </c>
      <c r="F108" s="61">
        <f>E108/C108</f>
        <v>-4.4230769230769233E-2</v>
      </c>
    </row>
    <row r="109" spans="1:6" x14ac:dyDescent="0.45">
      <c r="A109" s="60">
        <v>532</v>
      </c>
      <c r="B109" t="str">
        <f>VLOOKUP(A109,'2020-2021'!$A$3:$Z$178,2,FALSE)</f>
        <v>Waddell Language Academy</v>
      </c>
      <c r="C109">
        <f>VLOOKUP(A109,'2019-2020'!$A$3:$Z$178,26,FALSE)</f>
        <v>1353</v>
      </c>
      <c r="D109">
        <f>VLOOKUP(A109,'2020-2021'!$A$3:$Z$178,26,FALSE)</f>
        <v>1296</v>
      </c>
      <c r="E109">
        <f>D109-C109</f>
        <v>-57</v>
      </c>
      <c r="F109" s="61">
        <f>E109/C109</f>
        <v>-4.2128603104212861E-2</v>
      </c>
    </row>
    <row r="110" spans="1:6" x14ac:dyDescent="0.45">
      <c r="A110" s="60">
        <v>351</v>
      </c>
      <c r="B110" t="str">
        <f>VLOOKUP(A110,'2020-2021'!$A$3:$Z$178,2,FALSE)</f>
        <v>Coulwood STEM Academy</v>
      </c>
      <c r="C110">
        <f>VLOOKUP(A110,'2019-2020'!$A$3:$Z$178,26,FALSE)</f>
        <v>709</v>
      </c>
      <c r="D110">
        <f>VLOOKUP(A110,'2020-2021'!$A$3:$Z$178,26,FALSE)</f>
        <v>680</v>
      </c>
      <c r="E110">
        <f>D110-C110</f>
        <v>-29</v>
      </c>
      <c r="F110" s="61">
        <f>E110/C110</f>
        <v>-4.0902679830747531E-2</v>
      </c>
    </row>
    <row r="111" spans="1:6" x14ac:dyDescent="0.45">
      <c r="A111" s="60">
        <v>454</v>
      </c>
      <c r="B111" t="str">
        <f>VLOOKUP(A111,'2020-2021'!$A$3:$Z$178,2,FALSE)</f>
        <v>Metro School</v>
      </c>
      <c r="C111">
        <f>VLOOKUP(A111,'2019-2020'!$A$3:$Z$178,26,FALSE)</f>
        <v>232</v>
      </c>
      <c r="D111">
        <f>VLOOKUP(A111,'2020-2021'!$A$3:$Z$178,26,FALSE)</f>
        <v>223</v>
      </c>
      <c r="E111">
        <f>D111-C111</f>
        <v>-9</v>
      </c>
      <c r="F111" s="61">
        <f>E111/C111</f>
        <v>-3.8793103448275863E-2</v>
      </c>
    </row>
    <row r="112" spans="1:6" x14ac:dyDescent="0.45">
      <c r="A112" s="60">
        <v>534</v>
      </c>
      <c r="B112" t="str">
        <f>VLOOKUP(A112,'2020-2021'!$A$3:$Z$178,2,FALSE)</f>
        <v>Smithfield Elementary</v>
      </c>
      <c r="C112">
        <f>VLOOKUP(A112,'2019-2020'!$A$3:$Z$178,26,FALSE)</f>
        <v>622</v>
      </c>
      <c r="D112">
        <f>VLOOKUP(A112,'2020-2021'!$A$3:$Z$178,26,FALSE)</f>
        <v>599</v>
      </c>
      <c r="E112">
        <f>D112-C112</f>
        <v>-23</v>
      </c>
      <c r="F112" s="61">
        <f>E112/C112</f>
        <v>-3.6977491961414789E-2</v>
      </c>
    </row>
    <row r="113" spans="1:6" x14ac:dyDescent="0.45">
      <c r="A113" s="60">
        <v>368</v>
      </c>
      <c r="B113" t="str">
        <f>VLOOKUP(A113,'2020-2021'!$A$3:$Z$178,2,FALSE)</f>
        <v>First Ward Creative Arts Acad</v>
      </c>
      <c r="C113">
        <f>VLOOKUP(A113,'2019-2020'!$A$3:$Z$178,26,FALSE)</f>
        <v>603</v>
      </c>
      <c r="D113">
        <f>VLOOKUP(A113,'2020-2021'!$A$3:$Z$178,26,FALSE)</f>
        <v>581</v>
      </c>
      <c r="E113">
        <f>D113-C113</f>
        <v>-22</v>
      </c>
      <c r="F113" s="61">
        <f>E113/C113</f>
        <v>-3.6484245439469321E-2</v>
      </c>
    </row>
    <row r="114" spans="1:6" x14ac:dyDescent="0.45">
      <c r="A114" s="60">
        <v>488</v>
      </c>
      <c r="B114" t="str">
        <f>VLOOKUP(A114,'2020-2021'!$A$3:$Z$178,2,FALSE)</f>
        <v>Oaklawn Language Academy</v>
      </c>
      <c r="C114">
        <f>VLOOKUP(A114,'2019-2020'!$A$3:$Z$178,26,FALSE)</f>
        <v>595</v>
      </c>
      <c r="D114">
        <f>VLOOKUP(A114,'2020-2021'!$A$3:$Z$178,26,FALSE)</f>
        <v>574</v>
      </c>
      <c r="E114">
        <f>D114-C114</f>
        <v>-21</v>
      </c>
      <c r="F114" s="61">
        <f>E114/C114</f>
        <v>-3.5294117647058823E-2</v>
      </c>
    </row>
    <row r="115" spans="1:6" x14ac:dyDescent="0.45">
      <c r="A115" s="60">
        <v>415</v>
      </c>
      <c r="B115" t="str">
        <f>VLOOKUP(A115,'2020-2021'!$A$3:$Z$178,2,FALSE)</f>
        <v>Hopewell High</v>
      </c>
      <c r="C115">
        <f>VLOOKUP(A115,'2019-2020'!$A$3:$Z$178,26,FALSE)</f>
        <v>1819</v>
      </c>
      <c r="D115">
        <f>VLOOKUP(A115,'2020-2021'!$A$3:$Z$178,26,FALSE)</f>
        <v>1755</v>
      </c>
      <c r="E115">
        <f>D115-C115</f>
        <v>-64</v>
      </c>
      <c r="F115" s="61">
        <f>E115/C115</f>
        <v>-3.5184167124793844E-2</v>
      </c>
    </row>
    <row r="116" spans="1:6" x14ac:dyDescent="0.45">
      <c r="A116" s="60">
        <v>409</v>
      </c>
      <c r="B116" t="str">
        <f>VLOOKUP(A116,'2020-2021'!$A$3:$Z$178,2,FALSE)</f>
        <v>Parkside Elementary</v>
      </c>
      <c r="C116">
        <f>VLOOKUP(A116,'2019-2020'!$A$3:$Z$178,26,FALSE)</f>
        <v>346</v>
      </c>
      <c r="D116">
        <f>VLOOKUP(A116,'2020-2021'!$A$3:$Z$178,26,FALSE)</f>
        <v>335</v>
      </c>
      <c r="E116">
        <f>D116-C116</f>
        <v>-11</v>
      </c>
      <c r="F116" s="61">
        <f>E116/C116</f>
        <v>-3.1791907514450865E-2</v>
      </c>
    </row>
    <row r="117" spans="1:6" x14ac:dyDescent="0.45">
      <c r="A117" s="60">
        <v>317</v>
      </c>
      <c r="B117" t="str">
        <f>VLOOKUP(A117,'2020-2021'!$A$3:$Z$178,2,FALSE)</f>
        <v>Whitewater Middle</v>
      </c>
      <c r="C117">
        <f>VLOOKUP(A117,'2019-2020'!$A$3:$Z$178,26,FALSE)</f>
        <v>830</v>
      </c>
      <c r="D117">
        <f>VLOOKUP(A117,'2020-2021'!$A$3:$Z$178,26,FALSE)</f>
        <v>804</v>
      </c>
      <c r="E117">
        <f>D117-C117</f>
        <v>-26</v>
      </c>
      <c r="F117" s="61">
        <f>E117/C117</f>
        <v>-3.1325301204819279E-2</v>
      </c>
    </row>
    <row r="118" spans="1:6" x14ac:dyDescent="0.45">
      <c r="A118" s="60">
        <v>444</v>
      </c>
      <c r="B118" t="str">
        <f>VLOOKUP(A118,'2020-2021'!$A$3:$Z$178,2,FALSE)</f>
        <v>Long Creek Elementary</v>
      </c>
      <c r="C118">
        <f>VLOOKUP(A118,'2019-2020'!$A$3:$Z$178,26,FALSE)</f>
        <v>528</v>
      </c>
      <c r="D118">
        <f>VLOOKUP(A118,'2020-2021'!$A$3:$Z$178,26,FALSE)</f>
        <v>512</v>
      </c>
      <c r="E118">
        <f>D118-C118</f>
        <v>-16</v>
      </c>
      <c r="F118" s="61">
        <f>E118/C118</f>
        <v>-3.0303030303030304E-2</v>
      </c>
    </row>
    <row r="119" spans="1:6" x14ac:dyDescent="0.45">
      <c r="A119" s="60">
        <v>314</v>
      </c>
      <c r="B119" t="str">
        <f>VLOOKUP(A119,'2020-2021'!$A$3:$Z$178,2,FALSE)</f>
        <v>Bain Elementary</v>
      </c>
      <c r="C119">
        <f>VLOOKUP(A119,'2019-2020'!$A$3:$Z$178,26,FALSE)</f>
        <v>925</v>
      </c>
      <c r="D119">
        <f>VLOOKUP(A119,'2020-2021'!$A$3:$Z$178,26,FALSE)</f>
        <v>900</v>
      </c>
      <c r="E119">
        <f>D119-C119</f>
        <v>-25</v>
      </c>
      <c r="F119" s="61">
        <f>E119/C119</f>
        <v>-2.7027027027027029E-2</v>
      </c>
    </row>
    <row r="120" spans="1:6" x14ac:dyDescent="0.45">
      <c r="A120" s="60">
        <v>305</v>
      </c>
      <c r="B120" t="str">
        <f>VLOOKUP(A120,'2020-2021'!$A$3:$Z$178,2,FALSE)</f>
        <v>J M Alexander Middle</v>
      </c>
      <c r="C120">
        <f>VLOOKUP(A120,'2019-2020'!$A$3:$Z$178,26,FALSE)</f>
        <v>964</v>
      </c>
      <c r="D120">
        <f>VLOOKUP(A120,'2020-2021'!$A$3:$Z$178,26,FALSE)</f>
        <v>938</v>
      </c>
      <c r="E120">
        <f>D120-C120</f>
        <v>-26</v>
      </c>
      <c r="F120" s="61">
        <f>E120/C120</f>
        <v>-2.6970954356846474E-2</v>
      </c>
    </row>
    <row r="121" spans="1:6" x14ac:dyDescent="0.45">
      <c r="A121" s="60">
        <v>434</v>
      </c>
      <c r="B121" t="str">
        <f>VLOOKUP(A121,'2020-2021'!$A$3:$Z$178,2,FALSE)</f>
        <v>Kennedy Middle</v>
      </c>
      <c r="C121">
        <f>VLOOKUP(A121,'2019-2020'!$A$3:$Z$178,26,FALSE)</f>
        <v>1061</v>
      </c>
      <c r="D121">
        <f>VLOOKUP(A121,'2020-2021'!$A$3:$Z$178,26,FALSE)</f>
        <v>1034</v>
      </c>
      <c r="E121">
        <f>D121-C121</f>
        <v>-27</v>
      </c>
      <c r="F121" s="61">
        <f>E121/C121</f>
        <v>-2.5447690857681431E-2</v>
      </c>
    </row>
    <row r="122" spans="1:6" x14ac:dyDescent="0.45">
      <c r="A122" s="60">
        <v>459</v>
      </c>
      <c r="B122" t="str">
        <f>VLOOKUP(A122,'2020-2021'!$A$3:$Z$178,2,FALSE)</f>
        <v>Montclaire Elementary</v>
      </c>
      <c r="C122">
        <f>VLOOKUP(A122,'2019-2020'!$A$3:$Z$178,26,FALSE)</f>
        <v>473</v>
      </c>
      <c r="D122">
        <f>VLOOKUP(A122,'2020-2021'!$A$3:$Z$178,26,FALSE)</f>
        <v>461</v>
      </c>
      <c r="E122">
        <f>D122-C122</f>
        <v>-12</v>
      </c>
      <c r="F122" s="61">
        <f>E122/C122</f>
        <v>-2.5369978858350951E-2</v>
      </c>
    </row>
    <row r="123" spans="1:6" x14ac:dyDescent="0.45">
      <c r="A123" s="60">
        <v>521</v>
      </c>
      <c r="B123" t="str">
        <f>VLOOKUP(A123,'2020-2021'!$A$3:$Z$178,2,FALSE)</f>
        <v>Stoney Creek Elementary</v>
      </c>
      <c r="C123">
        <f>VLOOKUP(A123,'2019-2020'!$A$3:$Z$178,26,FALSE)</f>
        <v>727</v>
      </c>
      <c r="D123">
        <f>VLOOKUP(A123,'2020-2021'!$A$3:$Z$178,26,FALSE)</f>
        <v>709</v>
      </c>
      <c r="E123">
        <f>D123-C123</f>
        <v>-18</v>
      </c>
      <c r="F123" s="61">
        <f>E123/C123</f>
        <v>-2.4759284731774415E-2</v>
      </c>
    </row>
    <row r="124" spans="1:6" x14ac:dyDescent="0.45">
      <c r="A124" s="60">
        <v>503</v>
      </c>
      <c r="B124" t="str">
        <f>VLOOKUP(A124,'2020-2021'!$A$3:$Z$178,2,FALSE)</f>
        <v>Piney Grove Elementary</v>
      </c>
      <c r="C124">
        <f>VLOOKUP(A124,'2019-2020'!$A$3:$Z$178,26,FALSE)</f>
        <v>696</v>
      </c>
      <c r="D124">
        <f>VLOOKUP(A124,'2020-2021'!$A$3:$Z$178,26,FALSE)</f>
        <v>679</v>
      </c>
      <c r="E124">
        <f>D124-C124</f>
        <v>-17</v>
      </c>
      <c r="F124" s="61">
        <f>E124/C124</f>
        <v>-2.442528735632184E-2</v>
      </c>
    </row>
    <row r="125" spans="1:6" x14ac:dyDescent="0.45">
      <c r="A125" s="60">
        <v>481</v>
      </c>
      <c r="B125" t="str">
        <f>VLOOKUP(A125,'2020-2021'!$A$3:$Z$178,2,FALSE)</f>
        <v>Northridge Middle</v>
      </c>
      <c r="C125">
        <f>VLOOKUP(A125,'2019-2020'!$A$3:$Z$178,26,FALSE)</f>
        <v>1018</v>
      </c>
      <c r="D125">
        <f>VLOOKUP(A125,'2020-2021'!$A$3:$Z$178,26,FALSE)</f>
        <v>994</v>
      </c>
      <c r="E125">
        <f>D125-C125</f>
        <v>-24</v>
      </c>
      <c r="F125" s="61">
        <f>E125/C125</f>
        <v>-2.3575638506876228E-2</v>
      </c>
    </row>
    <row r="126" spans="1:6" x14ac:dyDescent="0.45">
      <c r="A126" s="60">
        <v>429</v>
      </c>
      <c r="B126" t="str">
        <f>VLOOKUP(A126,'2020-2021'!$A$3:$Z$178,2,FALSE)</f>
        <v>Governor's Village STEM Acad. (Upper)</v>
      </c>
      <c r="C126">
        <f>VLOOKUP(A126,'2019-2020'!$A$3:$Z$178,26,FALSE)</f>
        <v>851</v>
      </c>
      <c r="D126">
        <f>VLOOKUP(A126,'2020-2021'!$A$3:$Z$178,26,FALSE)</f>
        <v>831</v>
      </c>
      <c r="E126">
        <f>D126-C126</f>
        <v>-20</v>
      </c>
      <c r="F126" s="61">
        <f>E126/C126</f>
        <v>-2.3501762632197415E-2</v>
      </c>
    </row>
    <row r="127" spans="1:6" x14ac:dyDescent="0.45">
      <c r="A127" s="60">
        <v>384</v>
      </c>
      <c r="B127" t="str">
        <f>VLOOKUP(A127,'2020-2021'!$A$3:$Z$178,2,FALSE)</f>
        <v>Elizabeth Traditional Elem</v>
      </c>
      <c r="C127">
        <f>VLOOKUP(A127,'2019-2020'!$A$3:$Z$178,26,FALSE)</f>
        <v>501</v>
      </c>
      <c r="D127">
        <f>VLOOKUP(A127,'2020-2021'!$A$3:$Z$178,26,FALSE)</f>
        <v>490</v>
      </c>
      <c r="E127">
        <f>D127-C127</f>
        <v>-11</v>
      </c>
      <c r="F127" s="61">
        <f>E127/C127</f>
        <v>-2.1956087824351298E-2</v>
      </c>
    </row>
    <row r="128" spans="1:6" x14ac:dyDescent="0.45">
      <c r="A128" s="60">
        <v>398</v>
      </c>
      <c r="B128" t="str">
        <f>VLOOKUP(A128,'2020-2021'!$A$3:$Z$178,2,FALSE)</f>
        <v>Greenway Park Elementary</v>
      </c>
      <c r="C128">
        <f>VLOOKUP(A128,'2019-2020'!$A$3:$Z$178,26,FALSE)</f>
        <v>508</v>
      </c>
      <c r="D128">
        <f>VLOOKUP(A128,'2020-2021'!$A$3:$Z$178,26,FALSE)</f>
        <v>497</v>
      </c>
      <c r="E128">
        <f>D128-C128</f>
        <v>-11</v>
      </c>
      <c r="F128" s="61">
        <f>E128/C128</f>
        <v>-2.1653543307086614E-2</v>
      </c>
    </row>
    <row r="129" spans="1:6" x14ac:dyDescent="0.45">
      <c r="A129" s="60">
        <v>550</v>
      </c>
      <c r="B129" t="str">
        <f>VLOOKUP(A129,'2020-2021'!$A$3:$Z$178,2,FALSE)</f>
        <v>Sterling Elementary</v>
      </c>
      <c r="C129">
        <f>VLOOKUP(A129,'2019-2020'!$A$3:$Z$178,26,FALSE)</f>
        <v>704</v>
      </c>
      <c r="D129">
        <f>VLOOKUP(A129,'2020-2021'!$A$3:$Z$178,26,FALSE)</f>
        <v>689</v>
      </c>
      <c r="E129">
        <f>D129-C129</f>
        <v>-15</v>
      </c>
      <c r="F129" s="61">
        <f>E129/C129</f>
        <v>-2.130681818181818E-2</v>
      </c>
    </row>
    <row r="130" spans="1:6" x14ac:dyDescent="0.45">
      <c r="A130" s="60">
        <v>516</v>
      </c>
      <c r="B130" t="str">
        <f>VLOOKUP(A130,'2020-2021'!$A$3:$Z$178,2,FALSE)</f>
        <v>Reedy Creek Elementary</v>
      </c>
      <c r="C130">
        <f>VLOOKUP(A130,'2019-2020'!$A$3:$Z$178,26,FALSE)</f>
        <v>832</v>
      </c>
      <c r="D130">
        <f>VLOOKUP(A130,'2020-2021'!$A$3:$Z$178,26,FALSE)</f>
        <v>815</v>
      </c>
      <c r="E130">
        <f>D130-C130</f>
        <v>-17</v>
      </c>
      <c r="F130" s="61">
        <f>E130/C130</f>
        <v>-2.0432692307692308E-2</v>
      </c>
    </row>
    <row r="131" spans="1:6" x14ac:dyDescent="0.45">
      <c r="A131" s="60">
        <v>464</v>
      </c>
      <c r="B131" t="str">
        <f>VLOOKUP(A131,'2020-2021'!$A$3:$Z$178,2,FALSE)</f>
        <v>Myers Park Traditional</v>
      </c>
      <c r="C131">
        <f>VLOOKUP(A131,'2019-2020'!$A$3:$Z$178,26,FALSE)</f>
        <v>651</v>
      </c>
      <c r="D131">
        <f>VLOOKUP(A131,'2020-2021'!$A$3:$Z$178,26,FALSE)</f>
        <v>638</v>
      </c>
      <c r="E131">
        <f>D131-C131</f>
        <v>-13</v>
      </c>
      <c r="F131" s="61">
        <f>E131/C131</f>
        <v>-1.9969278033794162E-2</v>
      </c>
    </row>
    <row r="132" spans="1:6" x14ac:dyDescent="0.45">
      <c r="A132" s="60">
        <v>535</v>
      </c>
      <c r="B132" t="str">
        <f>VLOOKUP(A132,'2020-2021'!$A$3:$Z$178,2,FALSE)</f>
        <v>South Mecklenburg High</v>
      </c>
      <c r="C132">
        <f>VLOOKUP(A132,'2019-2020'!$A$3:$Z$178,26,FALSE)</f>
        <v>3258</v>
      </c>
      <c r="D132">
        <f>VLOOKUP(A132,'2020-2021'!$A$3:$Z$178,26,FALSE)</f>
        <v>3202</v>
      </c>
      <c r="E132">
        <f>D132-C132</f>
        <v>-56</v>
      </c>
      <c r="F132" s="61">
        <f>E132/C132</f>
        <v>-1.7188459177409455E-2</v>
      </c>
    </row>
    <row r="133" spans="1:6" x14ac:dyDescent="0.45">
      <c r="A133" s="60">
        <v>513</v>
      </c>
      <c r="B133" t="str">
        <f>VLOOKUP(A133,'2020-2021'!$A$3:$Z$178,2,FALSE)</f>
        <v>Randolph Middle</v>
      </c>
      <c r="C133">
        <f>VLOOKUP(A133,'2019-2020'!$A$3:$Z$178,26,FALSE)</f>
        <v>1191</v>
      </c>
      <c r="D133">
        <f>VLOOKUP(A133,'2020-2021'!$A$3:$Z$178,26,FALSE)</f>
        <v>1171</v>
      </c>
      <c r="E133">
        <f>D133-C133</f>
        <v>-20</v>
      </c>
      <c r="F133" s="61">
        <f>E133/C133</f>
        <v>-1.6792611251049538E-2</v>
      </c>
    </row>
    <row r="134" spans="1:6" x14ac:dyDescent="0.45">
      <c r="A134" s="60">
        <v>399</v>
      </c>
      <c r="B134" t="str">
        <f>VLOOKUP(A134,'2020-2021'!$A$3:$Z$178,2,FALSE)</f>
        <v>Alexander Graham Middle</v>
      </c>
      <c r="C134">
        <f>VLOOKUP(A134,'2019-2020'!$A$3:$Z$178,26,FALSE)</f>
        <v>1358</v>
      </c>
      <c r="D134">
        <f>VLOOKUP(A134,'2020-2021'!$A$3:$Z$178,26,FALSE)</f>
        <v>1336</v>
      </c>
      <c r="E134">
        <f>D134-C134</f>
        <v>-22</v>
      </c>
      <c r="F134" s="61">
        <f>E134/C134</f>
        <v>-1.6200294550810016E-2</v>
      </c>
    </row>
    <row r="135" spans="1:6" x14ac:dyDescent="0.45">
      <c r="A135" s="60">
        <v>490</v>
      </c>
      <c r="B135" t="str">
        <f>VLOOKUP(A135,'2020-2021'!$A$3:$Z$178,2,FALSE)</f>
        <v>Olympic High</v>
      </c>
      <c r="C135">
        <f>VLOOKUP(A135,'2019-2020'!$A$3:$Z$178,26,FALSE)</f>
        <v>2519</v>
      </c>
      <c r="D135">
        <f>VLOOKUP(A135,'2020-2021'!$A$3:$Z$178,26,FALSE)</f>
        <v>2479</v>
      </c>
      <c r="E135">
        <f>D135-C135</f>
        <v>-40</v>
      </c>
      <c r="F135" s="61">
        <f>E135/C135</f>
        <v>-1.5879317189360857E-2</v>
      </c>
    </row>
    <row r="136" spans="1:6" x14ac:dyDescent="0.45">
      <c r="A136" s="60">
        <v>440</v>
      </c>
      <c r="B136" t="str">
        <f>VLOOKUP(A136,'2020-2021'!$A$3:$Z$178,2,FALSE)</f>
        <v>Lebanon Road Elementary</v>
      </c>
      <c r="C136">
        <f>VLOOKUP(A136,'2019-2020'!$A$3:$Z$178,26,FALSE)</f>
        <v>712</v>
      </c>
      <c r="D136">
        <f>VLOOKUP(A136,'2020-2021'!$A$3:$Z$178,26,FALSE)</f>
        <v>701</v>
      </c>
      <c r="E136">
        <f>D136-C136</f>
        <v>-11</v>
      </c>
      <c r="F136" s="61">
        <f>E136/C136</f>
        <v>-1.5449438202247191E-2</v>
      </c>
    </row>
    <row r="137" spans="1:6" x14ac:dyDescent="0.45">
      <c r="A137" s="60">
        <v>461</v>
      </c>
      <c r="B137" t="str">
        <f>VLOOKUP(A137,'2020-2021'!$A$3:$Z$178,2,FALSE)</f>
        <v>Charlotte-Mecklenburg Academy</v>
      </c>
      <c r="C137">
        <f>VLOOKUP(A137,'2019-2020'!$A$3:$Z$178,26,FALSE)</f>
        <v>71</v>
      </c>
      <c r="D137">
        <f>VLOOKUP(A137,'2020-2021'!$A$3:$Z$178,26,FALSE)</f>
        <v>70</v>
      </c>
      <c r="E137">
        <f>D137-C137</f>
        <v>-1</v>
      </c>
      <c r="F137" s="61">
        <f>E137/C137</f>
        <v>-1.4084507042253521E-2</v>
      </c>
    </row>
    <row r="138" spans="1:6" x14ac:dyDescent="0.45">
      <c r="A138" s="60">
        <v>361</v>
      </c>
      <c r="B138" t="str">
        <f>VLOOKUP(A138,'2020-2021'!$A$3:$Z$178,2,FALSE)</f>
        <v>Butler High</v>
      </c>
      <c r="C138">
        <f>VLOOKUP(A138,'2019-2020'!$A$3:$Z$178,26,FALSE)</f>
        <v>2003</v>
      </c>
      <c r="D138">
        <f>VLOOKUP(A138,'2020-2021'!$A$3:$Z$178,26,FALSE)</f>
        <v>1979</v>
      </c>
      <c r="E138">
        <f>D138-C138</f>
        <v>-24</v>
      </c>
      <c r="F138" s="61">
        <f>E138/C138</f>
        <v>-1.1982026959560658E-2</v>
      </c>
    </row>
    <row r="139" spans="1:6" x14ac:dyDescent="0.45">
      <c r="A139" s="60">
        <v>329</v>
      </c>
      <c r="B139" t="str">
        <f>VLOOKUP(A139,'2020-2021'!$A$3:$Z$178,2,FALSE)</f>
        <v>Briarwood Elementary</v>
      </c>
      <c r="C139">
        <f>VLOOKUP(A139,'2019-2020'!$A$3:$Z$178,26,FALSE)</f>
        <v>669</v>
      </c>
      <c r="D139">
        <f>VLOOKUP(A139,'2020-2021'!$A$3:$Z$178,26,FALSE)</f>
        <v>661</v>
      </c>
      <c r="E139">
        <f>D139-C139</f>
        <v>-8</v>
      </c>
      <c r="F139" s="61">
        <f>E139/C139</f>
        <v>-1.195814648729447E-2</v>
      </c>
    </row>
    <row r="140" spans="1:6" x14ac:dyDescent="0.45">
      <c r="A140" s="60">
        <v>592</v>
      </c>
      <c r="B140" t="str">
        <f>VLOOKUP(A140,'2020-2021'!$A$3:$Z$178,2,FALSE)</f>
        <v>Vance High</v>
      </c>
      <c r="C140">
        <f>VLOOKUP(A140,'2019-2020'!$A$3:$Z$178,26,FALSE)</f>
        <v>2017</v>
      </c>
      <c r="D140">
        <f>VLOOKUP(A140,'2020-2021'!$A$3:$Z$178,26,FALSE)</f>
        <v>1997</v>
      </c>
      <c r="E140">
        <f>D140-C140</f>
        <v>-20</v>
      </c>
      <c r="F140" s="61">
        <f>E140/C140</f>
        <v>-9.91571641051066E-3</v>
      </c>
    </row>
    <row r="141" spans="1:6" x14ac:dyDescent="0.45">
      <c r="A141" s="60">
        <v>515</v>
      </c>
      <c r="B141" t="str">
        <f>VLOOKUP(A141,'2020-2021'!$A$3:$Z$178,2,FALSE)</f>
        <v>Renaissance West STEAM Academy</v>
      </c>
      <c r="C141">
        <f>VLOOKUP(A141,'2019-2020'!$A$3:$Z$178,26,FALSE)</f>
        <v>671</v>
      </c>
      <c r="D141">
        <f>VLOOKUP(A141,'2020-2021'!$A$3:$Z$178,26,FALSE)</f>
        <v>667</v>
      </c>
      <c r="E141">
        <f>D141-C141</f>
        <v>-4</v>
      </c>
      <c r="F141" s="61">
        <f>E141/C141</f>
        <v>-5.9612518628912071E-3</v>
      </c>
    </row>
    <row r="142" spans="1:6" x14ac:dyDescent="0.45">
      <c r="A142" s="60">
        <v>312</v>
      </c>
      <c r="B142" t="str">
        <f>VLOOKUP(A142,'2020-2021'!$A$3:$Z$178,2,FALSE)</f>
        <v>William Amos Hough High</v>
      </c>
      <c r="C142">
        <f>VLOOKUP(A142,'2019-2020'!$A$3:$Z$178,26,FALSE)</f>
        <v>2493</v>
      </c>
      <c r="D142">
        <f>VLOOKUP(A142,'2020-2021'!$A$3:$Z$178,26,FALSE)</f>
        <v>2485</v>
      </c>
      <c r="E142">
        <f>D142-C142</f>
        <v>-8</v>
      </c>
      <c r="F142" s="61">
        <f>E142/C142</f>
        <v>-3.208985158443642E-3</v>
      </c>
    </row>
    <row r="143" spans="1:6" x14ac:dyDescent="0.45">
      <c r="A143" s="60">
        <v>480</v>
      </c>
      <c r="B143" t="str">
        <f>VLOOKUP(A143,'2020-2021'!$A$3:$Z$178,2,FALSE)</f>
        <v>North Mecklenburg High</v>
      </c>
      <c r="C143">
        <f>VLOOKUP(A143,'2019-2020'!$A$3:$Z$178,26,FALSE)</f>
        <v>2151</v>
      </c>
      <c r="D143">
        <f>VLOOKUP(A143,'2020-2021'!$A$3:$Z$178,26,FALSE)</f>
        <v>2146</v>
      </c>
      <c r="E143">
        <f>D143-C143</f>
        <v>-5</v>
      </c>
      <c r="F143" s="61">
        <f>E143/C143</f>
        <v>-2.3245002324500234E-3</v>
      </c>
    </row>
    <row r="144" spans="1:6" x14ac:dyDescent="0.45">
      <c r="A144" s="60">
        <v>576</v>
      </c>
      <c r="B144" t="str">
        <f>VLOOKUP(A144,'2020-2021'!$A$3:$Z$178,2,FALSE)</f>
        <v>West Charlotte High</v>
      </c>
      <c r="C144">
        <f>VLOOKUP(A144,'2019-2020'!$A$3:$Z$178,26,FALSE)</f>
        <v>1376</v>
      </c>
      <c r="D144">
        <f>VLOOKUP(A144,'2020-2021'!$A$3:$Z$178,26,FALSE)</f>
        <v>1374</v>
      </c>
      <c r="E144">
        <f>D144-C144</f>
        <v>-2</v>
      </c>
      <c r="F144" s="61">
        <f>E144/C144</f>
        <v>-1.4534883720930232E-3</v>
      </c>
    </row>
    <row r="145" spans="1:6" x14ac:dyDescent="0.45">
      <c r="A145" s="60">
        <v>501</v>
      </c>
      <c r="B145" t="str">
        <f>VLOOKUP(A145,'2020-2021'!$A$3:$Z$178,2,FALSE)</f>
        <v>Pinewood Elementary</v>
      </c>
      <c r="C145">
        <f>VLOOKUP(A145,'2019-2020'!$A$3:$Z$178,26,FALSE)</f>
        <v>495</v>
      </c>
      <c r="D145">
        <f>VLOOKUP(A145,'2020-2021'!$A$3:$Z$178,26,FALSE)</f>
        <v>497</v>
      </c>
      <c r="E145">
        <f>D145-C145</f>
        <v>2</v>
      </c>
      <c r="F145" s="61">
        <f>E145/C145</f>
        <v>4.0404040404040404E-3</v>
      </c>
    </row>
    <row r="146" spans="1:6" x14ac:dyDescent="0.45">
      <c r="A146" s="60">
        <v>508</v>
      </c>
      <c r="B146" t="str">
        <f>VLOOKUP(A146,'2020-2021'!$A$3:$Z$178,2,FALSE)</f>
        <v>Providence High</v>
      </c>
      <c r="C146">
        <f>VLOOKUP(A146,'2019-2020'!$A$3:$Z$178,26,FALSE)</f>
        <v>1992</v>
      </c>
      <c r="D146">
        <f>VLOOKUP(A146,'2020-2021'!$A$3:$Z$178,26,FALSE)</f>
        <v>2003</v>
      </c>
      <c r="E146">
        <f>D146-C146</f>
        <v>11</v>
      </c>
      <c r="F146" s="61">
        <f>E146/C146</f>
        <v>5.5220883534136548E-3</v>
      </c>
    </row>
    <row r="147" spans="1:6" x14ac:dyDescent="0.45">
      <c r="A147" s="60">
        <v>466</v>
      </c>
      <c r="B147" t="str">
        <f>VLOOKUP(A147,'2020-2021'!$A$3:$Z$178,2,FALSE)</f>
        <v>Myers Park High</v>
      </c>
      <c r="C147">
        <f>VLOOKUP(A147,'2019-2020'!$A$3:$Z$178,26,FALSE)</f>
        <v>3563</v>
      </c>
      <c r="D147">
        <f>VLOOKUP(A147,'2020-2021'!$A$3:$Z$178,26,FALSE)</f>
        <v>3593</v>
      </c>
      <c r="E147">
        <f>D147-C147</f>
        <v>30</v>
      </c>
      <c r="F147" s="61">
        <f>E147/C147</f>
        <v>8.4198708953129378E-3</v>
      </c>
    </row>
    <row r="148" spans="1:6" x14ac:dyDescent="0.45">
      <c r="A148" s="60">
        <v>546</v>
      </c>
      <c r="B148" t="str">
        <f>VLOOKUP(A148,'2020-2021'!$A$3:$Z$178,2,FALSE)</f>
        <v>Statesville Road Elementary</v>
      </c>
      <c r="C148">
        <f>VLOOKUP(A148,'2019-2020'!$A$3:$Z$178,26,FALSE)</f>
        <v>508</v>
      </c>
      <c r="D148">
        <f>VLOOKUP(A148,'2020-2021'!$A$3:$Z$178,26,FALSE)</f>
        <v>513</v>
      </c>
      <c r="E148">
        <f>D148-C148</f>
        <v>5</v>
      </c>
      <c r="F148" s="61">
        <f>E148/C148</f>
        <v>9.8425196850393699E-3</v>
      </c>
    </row>
    <row r="149" spans="1:6" x14ac:dyDescent="0.45">
      <c r="A149" s="60">
        <v>457</v>
      </c>
      <c r="B149" t="str">
        <f>VLOOKUP(A149,'2020-2021'!$A$3:$Z$178,2,FALSE)</f>
        <v>Rocky River High</v>
      </c>
      <c r="C149">
        <f>VLOOKUP(A149,'2019-2020'!$A$3:$Z$178,26,FALSE)</f>
        <v>1462</v>
      </c>
      <c r="D149">
        <f>VLOOKUP(A149,'2020-2021'!$A$3:$Z$178,26,FALSE)</f>
        <v>1478</v>
      </c>
      <c r="E149">
        <f>D149-C149</f>
        <v>16</v>
      </c>
      <c r="F149" s="61">
        <f>E149/C149</f>
        <v>1.094391244870041E-2</v>
      </c>
    </row>
    <row r="150" spans="1:6" x14ac:dyDescent="0.45">
      <c r="A150" s="60">
        <v>492</v>
      </c>
      <c r="B150" t="str">
        <f>VLOOKUP(A150,'2020-2021'!$A$3:$Z$178,2,FALSE)</f>
        <v>Park Road Montessori</v>
      </c>
      <c r="C150">
        <f>VLOOKUP(A150,'2019-2020'!$A$3:$Z$178,26,FALSE)</f>
        <v>451</v>
      </c>
      <c r="D150">
        <f>VLOOKUP(A150,'2020-2021'!$A$3:$Z$178,26,FALSE)</f>
        <v>456</v>
      </c>
      <c r="E150">
        <f>D150-C150</f>
        <v>5</v>
      </c>
      <c r="F150" s="61">
        <f>E150/C150</f>
        <v>1.1086474501108648E-2</v>
      </c>
    </row>
    <row r="151" spans="1:6" x14ac:dyDescent="0.45">
      <c r="A151" s="60">
        <v>496</v>
      </c>
      <c r="B151" t="str">
        <f>VLOOKUP(A151,'2020-2021'!$A$3:$Z$178,2,FALSE)</f>
        <v>Phillip O Berry Academy of Technology</v>
      </c>
      <c r="C151">
        <f>VLOOKUP(A151,'2019-2020'!$A$3:$Z$178,26,FALSE)</f>
        <v>1812</v>
      </c>
      <c r="D151">
        <f>VLOOKUP(A151,'2020-2021'!$A$3:$Z$178,26,FALSE)</f>
        <v>1839</v>
      </c>
      <c r="E151">
        <f>D151-C151</f>
        <v>27</v>
      </c>
      <c r="F151" s="61">
        <f>E151/C151</f>
        <v>1.4900662251655629E-2</v>
      </c>
    </row>
    <row r="152" spans="1:6" x14ac:dyDescent="0.45">
      <c r="A152" s="60">
        <v>509</v>
      </c>
      <c r="B152" t="str">
        <f>VLOOKUP(A152,'2020-2021'!$A$3:$Z$178,2,FALSE)</f>
        <v>Quail Hollow Middle</v>
      </c>
      <c r="C152">
        <f>VLOOKUP(A152,'2019-2020'!$A$3:$Z$178,26,FALSE)</f>
        <v>1261</v>
      </c>
      <c r="D152">
        <f>VLOOKUP(A152,'2020-2021'!$A$3:$Z$178,26,FALSE)</f>
        <v>1286</v>
      </c>
      <c r="E152">
        <f>D152-C152</f>
        <v>25</v>
      </c>
      <c r="F152" s="61">
        <f>E152/C152</f>
        <v>1.9825535289452814E-2</v>
      </c>
    </row>
    <row r="153" spans="1:6" x14ac:dyDescent="0.45">
      <c r="A153" s="60">
        <v>450</v>
      </c>
      <c r="B153" t="str">
        <f>VLOOKUP(A153,'2020-2021'!$A$3:$Z$178,2,FALSE)</f>
        <v>McClintock Middle</v>
      </c>
      <c r="C153">
        <f>VLOOKUP(A153,'2019-2020'!$A$3:$Z$178,26,FALSE)</f>
        <v>1190</v>
      </c>
      <c r="D153">
        <f>VLOOKUP(A153,'2020-2021'!$A$3:$Z$178,26,FALSE)</f>
        <v>1215</v>
      </c>
      <c r="E153">
        <f>D153-C153</f>
        <v>25</v>
      </c>
      <c r="F153" s="61">
        <f>E153/C153</f>
        <v>2.100840336134454E-2</v>
      </c>
    </row>
    <row r="154" spans="1:6" x14ac:dyDescent="0.45">
      <c r="A154" s="60">
        <v>394</v>
      </c>
      <c r="B154" t="str">
        <f>VLOOKUP(A154,'2020-2021'!$A$3:$Z$178,2,FALSE)</f>
        <v>Francis Bradley Middle</v>
      </c>
      <c r="C154">
        <f>VLOOKUP(A154,'2019-2020'!$A$3:$Z$178,26,FALSE)</f>
        <v>1085</v>
      </c>
      <c r="D154">
        <f>VLOOKUP(A154,'2020-2021'!$A$3:$Z$178,26,FALSE)</f>
        <v>1108</v>
      </c>
      <c r="E154">
        <f>D154-C154</f>
        <v>23</v>
      </c>
      <c r="F154" s="61">
        <f>E154/C154</f>
        <v>2.1198156682027649E-2</v>
      </c>
    </row>
    <row r="155" spans="1:6" x14ac:dyDescent="0.45">
      <c r="A155" s="60">
        <v>497</v>
      </c>
      <c r="B155" t="str">
        <f>VLOOKUP(A155,'2020-2021'!$A$3:$Z$178,2,FALSE)</f>
        <v>Piedmont IB Middle</v>
      </c>
      <c r="C155">
        <f>VLOOKUP(A155,'2019-2020'!$A$3:$Z$178,26,FALSE)</f>
        <v>1099</v>
      </c>
      <c r="D155">
        <f>VLOOKUP(A155,'2020-2021'!$A$3:$Z$178,26,FALSE)</f>
        <v>1123</v>
      </c>
      <c r="E155">
        <f>D155-C155</f>
        <v>24</v>
      </c>
      <c r="F155" s="61">
        <f>E155/C155</f>
        <v>2.1838034576888082E-2</v>
      </c>
    </row>
    <row r="156" spans="1:6" x14ac:dyDescent="0.45">
      <c r="A156" s="60">
        <v>571</v>
      </c>
      <c r="B156" t="str">
        <f>VLOOKUP(A156,'2020-2021'!$A$3:$Z$178,2,FALSE)</f>
        <v>Irwin Academic Center</v>
      </c>
      <c r="C156">
        <f>VLOOKUP(A156,'2019-2020'!$A$3:$Z$178,26,FALSE)</f>
        <v>365</v>
      </c>
      <c r="D156">
        <f>VLOOKUP(A156,'2020-2021'!$A$3:$Z$178,26,FALSE)</f>
        <v>373</v>
      </c>
      <c r="E156">
        <f>D156-C156</f>
        <v>8</v>
      </c>
      <c r="F156" s="61">
        <f>E156/C156</f>
        <v>2.1917808219178082E-2</v>
      </c>
    </row>
    <row r="157" spans="1:6" x14ac:dyDescent="0.45">
      <c r="A157" s="60">
        <v>567</v>
      </c>
      <c r="B157" t="str">
        <f>VLOOKUP(A157,'2020-2021'!$A$3:$Z$178,2,FALSE)</f>
        <v>Charlotte Engineering Early College-UNCC</v>
      </c>
      <c r="C157">
        <f>VLOOKUP(A157,'2019-2020'!$A$3:$Z$178,26,FALSE)</f>
        <v>311</v>
      </c>
      <c r="D157">
        <f>VLOOKUP(A157,'2020-2021'!$A$3:$Z$178,26,FALSE)</f>
        <v>318</v>
      </c>
      <c r="E157">
        <f>D157-C157</f>
        <v>7</v>
      </c>
      <c r="F157" s="61">
        <f>E157/C157</f>
        <v>2.2508038585209004E-2</v>
      </c>
    </row>
    <row r="158" spans="1:6" x14ac:dyDescent="0.45">
      <c r="A158" s="60">
        <v>574</v>
      </c>
      <c r="B158" t="str">
        <f>VLOOKUP(A158,'2020-2021'!$A$3:$Z$178,2,FALSE)</f>
        <v>Walter G Byers School</v>
      </c>
      <c r="C158">
        <f>VLOOKUP(A158,'2019-2020'!$A$3:$Z$178,26,FALSE)</f>
        <v>335</v>
      </c>
      <c r="D158">
        <f>VLOOKUP(A158,'2020-2021'!$A$3:$Z$178,26,FALSE)</f>
        <v>343</v>
      </c>
      <c r="E158">
        <f>D158-C158</f>
        <v>8</v>
      </c>
      <c r="F158" s="61">
        <f>E158/C158</f>
        <v>2.3880597014925373E-2</v>
      </c>
    </row>
    <row r="159" spans="1:6" x14ac:dyDescent="0.45">
      <c r="A159" s="60">
        <v>302</v>
      </c>
      <c r="B159" t="str">
        <f>VLOOKUP(A159,'2020-2021'!$A$3:$Z$178,2,FALSE)</f>
        <v>Ardrey Kell High</v>
      </c>
      <c r="C159">
        <f>VLOOKUP(A159,'2019-2020'!$A$3:$Z$178,26,FALSE)</f>
        <v>3352</v>
      </c>
      <c r="D159">
        <f>VLOOKUP(A159,'2020-2021'!$A$3:$Z$178,26,FALSE)</f>
        <v>3437</v>
      </c>
      <c r="E159">
        <f>D159-C159</f>
        <v>85</v>
      </c>
      <c r="F159" s="61">
        <f>E159/C159</f>
        <v>2.5357995226730309E-2</v>
      </c>
    </row>
    <row r="160" spans="1:6" x14ac:dyDescent="0.45">
      <c r="A160" s="60">
        <v>453</v>
      </c>
      <c r="B160" t="str">
        <f>VLOOKUP(A160,'2020-2021'!$A$3:$Z$178,2,FALSE)</f>
        <v>Merry Oaks International Academy</v>
      </c>
      <c r="C160">
        <f>VLOOKUP(A160,'2019-2020'!$A$3:$Z$178,26,FALSE)</f>
        <v>557</v>
      </c>
      <c r="D160">
        <f>VLOOKUP(A160,'2020-2021'!$A$3:$Z$178,26,FALSE)</f>
        <v>575</v>
      </c>
      <c r="E160">
        <f>D160-C160</f>
        <v>18</v>
      </c>
      <c r="F160" s="61">
        <f>E160/C160</f>
        <v>3.231597845601436E-2</v>
      </c>
    </row>
    <row r="161" spans="1:6" x14ac:dyDescent="0.45">
      <c r="A161" s="60">
        <v>493</v>
      </c>
      <c r="B161" t="str">
        <f>VLOOKUP(A161,'2020-2021'!$A$3:$Z$178,2,FALSE)</f>
        <v>Palisades Park Elementary</v>
      </c>
      <c r="C161">
        <f>VLOOKUP(A161,'2019-2020'!$A$3:$Z$178,26,FALSE)</f>
        <v>748</v>
      </c>
      <c r="D161">
        <f>VLOOKUP(A161,'2020-2021'!$A$3:$Z$178,26,FALSE)</f>
        <v>773</v>
      </c>
      <c r="E161">
        <f>D161-C161</f>
        <v>25</v>
      </c>
      <c r="F161" s="61">
        <f>E161/C161</f>
        <v>3.342245989304813E-2</v>
      </c>
    </row>
    <row r="162" spans="1:6" x14ac:dyDescent="0.45">
      <c r="A162" s="60">
        <v>377</v>
      </c>
      <c r="B162" t="str">
        <f>VLOOKUP(A162,'2020-2021'!$A$3:$Z$178,2,FALSE)</f>
        <v>East Mecklenburg High</v>
      </c>
      <c r="C162">
        <f>VLOOKUP(A162,'2019-2020'!$A$3:$Z$178,26,FALSE)</f>
        <v>2037</v>
      </c>
      <c r="D162">
        <f>VLOOKUP(A162,'2020-2021'!$A$3:$Z$178,26,FALSE)</f>
        <v>2106</v>
      </c>
      <c r="E162">
        <f>D162-C162</f>
        <v>69</v>
      </c>
      <c r="F162" s="61">
        <f>E162/C162</f>
        <v>3.3873343151693665E-2</v>
      </c>
    </row>
    <row r="163" spans="1:6" x14ac:dyDescent="0.45">
      <c r="A163" s="60">
        <v>443</v>
      </c>
      <c r="B163" t="str">
        <f>VLOOKUP(A163,'2020-2021'!$A$3:$Z$178,2,FALSE)</f>
        <v>Levine Middle College High</v>
      </c>
      <c r="C163">
        <f>VLOOKUP(A163,'2019-2020'!$A$3:$Z$178,26,FALSE)</f>
        <v>232</v>
      </c>
      <c r="D163">
        <f>VLOOKUP(A163,'2020-2021'!$A$3:$Z$178,26,FALSE)</f>
        <v>241</v>
      </c>
      <c r="E163">
        <f>D163-C163</f>
        <v>9</v>
      </c>
      <c r="F163" s="61">
        <f>E163/C163</f>
        <v>3.8793103448275863E-2</v>
      </c>
    </row>
    <row r="164" spans="1:6" x14ac:dyDescent="0.45">
      <c r="A164" s="60">
        <v>431</v>
      </c>
      <c r="B164" t="str">
        <f>VLOOKUP(A164,'2020-2021'!$A$3:$Z$178,2,FALSE)</f>
        <v>Jay M Robinson Middle</v>
      </c>
      <c r="C164">
        <f>VLOOKUP(A164,'2019-2020'!$A$3:$Z$178,26,FALSE)</f>
        <v>1215</v>
      </c>
      <c r="D164">
        <f>VLOOKUP(A164,'2020-2021'!$A$3:$Z$178,26,FALSE)</f>
        <v>1268</v>
      </c>
      <c r="E164">
        <f>D164-C164</f>
        <v>53</v>
      </c>
      <c r="F164" s="61">
        <f>E164/C164</f>
        <v>4.3621399176954734E-2</v>
      </c>
    </row>
    <row r="165" spans="1:6" x14ac:dyDescent="0.45">
      <c r="A165" s="60">
        <v>362</v>
      </c>
      <c r="B165" t="str">
        <f>VLOOKUP(A165,'2020-2021'!$A$3:$Z$178,2,FALSE)</f>
        <v>David Cox Road Elementary</v>
      </c>
      <c r="C165">
        <f>VLOOKUP(A165,'2019-2020'!$A$3:$Z$178,26,FALSE)</f>
        <v>611</v>
      </c>
      <c r="D165">
        <f>VLOOKUP(A165,'2020-2021'!$A$3:$Z$178,26,FALSE)</f>
        <v>647</v>
      </c>
      <c r="E165">
        <f>D165-C165</f>
        <v>36</v>
      </c>
      <c r="F165" s="61">
        <f>E165/C165</f>
        <v>5.8919803600654665E-2</v>
      </c>
    </row>
    <row r="166" spans="1:6" x14ac:dyDescent="0.45">
      <c r="A166" s="60">
        <v>353</v>
      </c>
      <c r="B166" t="str">
        <f>VLOOKUP(A166,'2020-2021'!$A$3:$Z$178,2,FALSE)</f>
        <v>Crestdale Middle</v>
      </c>
      <c r="C166">
        <f>VLOOKUP(A166,'2019-2020'!$A$3:$Z$178,26,FALSE)</f>
        <v>1003</v>
      </c>
      <c r="D166">
        <f>VLOOKUP(A166,'2020-2021'!$A$3:$Z$178,26,FALSE)</f>
        <v>1065</v>
      </c>
      <c r="E166">
        <f>D166-C166</f>
        <v>62</v>
      </c>
      <c r="F166" s="61">
        <f>E166/C166</f>
        <v>6.1814556331006978E-2</v>
      </c>
    </row>
    <row r="167" spans="1:6" x14ac:dyDescent="0.45">
      <c r="A167" s="60">
        <v>344</v>
      </c>
      <c r="B167" t="str">
        <f>VLOOKUP(A167,'2020-2021'!$A$3:$Z$178,2,FALSE)</f>
        <v>Collinswood Language Academy</v>
      </c>
      <c r="C167">
        <f>VLOOKUP(A167,'2019-2020'!$A$3:$Z$178,26,FALSE)</f>
        <v>763</v>
      </c>
      <c r="D167">
        <f>VLOOKUP(A167,'2020-2021'!$A$3:$Z$178,26,FALSE)</f>
        <v>814</v>
      </c>
      <c r="E167">
        <f>D167-C167</f>
        <v>51</v>
      </c>
      <c r="F167" s="61">
        <f>E167/C167</f>
        <v>6.6841415465268672E-2</v>
      </c>
    </row>
    <row r="168" spans="1:6" x14ac:dyDescent="0.45">
      <c r="A168" s="60">
        <v>494</v>
      </c>
      <c r="B168" t="str">
        <f>VLOOKUP(A168,'2020-2021'!$A$3:$Z$178,2,FALSE)</f>
        <v>Paw Creek Elementary</v>
      </c>
      <c r="C168">
        <f>VLOOKUP(A168,'2019-2020'!$A$3:$Z$178,26,FALSE)</f>
        <v>624</v>
      </c>
      <c r="D168">
        <f>VLOOKUP(A168,'2020-2021'!$A$3:$Z$178,26,FALSE)</f>
        <v>669</v>
      </c>
      <c r="E168">
        <f>D168-C168</f>
        <v>45</v>
      </c>
      <c r="F168" s="61">
        <f>E168/C168</f>
        <v>7.2115384615384609E-2</v>
      </c>
    </row>
    <row r="169" spans="1:6" x14ac:dyDescent="0.45">
      <c r="A169" s="60">
        <v>364</v>
      </c>
      <c r="B169" t="str">
        <f>VLOOKUP(A169,'2020-2021'!$A$3:$Z$178,2,FALSE)</f>
        <v>Military and Global Leadership Academy</v>
      </c>
      <c r="C169">
        <f>VLOOKUP(A169,'2019-2020'!$A$3:$Z$178,26,FALSE)</f>
        <v>182</v>
      </c>
      <c r="D169">
        <f>VLOOKUP(A169,'2020-2021'!$A$3:$Z$178,26,FALSE)</f>
        <v>196</v>
      </c>
      <c r="E169">
        <f>D169-C169</f>
        <v>14</v>
      </c>
      <c r="F169" s="61">
        <f>E169/C169</f>
        <v>7.6923076923076927E-2</v>
      </c>
    </row>
    <row r="170" spans="1:6" x14ac:dyDescent="0.45">
      <c r="A170" s="60">
        <v>435</v>
      </c>
      <c r="B170" t="str">
        <f>VLOOKUP(A170,'2020-2021'!$A$3:$Z$178,2,FALSE)</f>
        <v xml:space="preserve">Trillium Springs Montessori </v>
      </c>
      <c r="C170">
        <f>VLOOKUP(A170,'2019-2020'!$A$3:$Z$178,26,FALSE)</f>
        <v>169</v>
      </c>
      <c r="D170">
        <f>VLOOKUP(A170,'2020-2021'!$A$3:$Z$178,26,FALSE)</f>
        <v>184</v>
      </c>
      <c r="E170">
        <f>D170-C170</f>
        <v>15</v>
      </c>
      <c r="F170" s="61">
        <f>E170/C170</f>
        <v>8.8757396449704137E-2</v>
      </c>
    </row>
    <row r="171" spans="1:6" x14ac:dyDescent="0.45">
      <c r="A171" s="60">
        <v>413</v>
      </c>
      <c r="B171" t="str">
        <f>VLOOKUP(A171,'2020-2021'!$A$3:$Z$178,2,FALSE)</f>
        <v>Highland Mill Montessori</v>
      </c>
      <c r="C171">
        <f>VLOOKUP(A171,'2019-2020'!$A$3:$Z$178,26,FALSE)</f>
        <v>238</v>
      </c>
      <c r="D171">
        <f>VLOOKUP(A171,'2020-2021'!$A$3:$Z$178,26,FALSE)</f>
        <v>264</v>
      </c>
      <c r="E171">
        <f>D171-C171</f>
        <v>26</v>
      </c>
      <c r="F171" s="61">
        <f>E171/C171</f>
        <v>0.1092436974789916</v>
      </c>
    </row>
    <row r="172" spans="1:6" x14ac:dyDescent="0.45">
      <c r="A172" s="60">
        <v>386</v>
      </c>
      <c r="B172" t="str">
        <f>VLOOKUP(A172,'2020-2021'!$A$3:$Z$178,2,FALSE)</f>
        <v>Hawthorne Academy of Health</v>
      </c>
      <c r="C172">
        <f>VLOOKUP(A172,'2019-2020'!$A$3:$Z$178,26,FALSE)</f>
        <v>281</v>
      </c>
      <c r="D172">
        <f>VLOOKUP(A172,'2020-2021'!$A$3:$Z$178,26,FALSE)</f>
        <v>312</v>
      </c>
      <c r="E172">
        <f>D172-C172</f>
        <v>31</v>
      </c>
      <c r="F172" s="61">
        <f>E172/C172</f>
        <v>0.1103202846975089</v>
      </c>
    </row>
    <row r="173" spans="1:6" x14ac:dyDescent="0.45">
      <c r="A173" s="60">
        <v>357</v>
      </c>
      <c r="B173" t="str">
        <f>VLOOKUP(A173,'2020-2021'!$A$3:$Z$178,2,FALSE)</f>
        <v>Davidson K-8</v>
      </c>
      <c r="C173">
        <f>VLOOKUP(A173,'2019-2020'!$A$3:$Z$178,26,FALSE)</f>
        <v>811</v>
      </c>
      <c r="D173">
        <f>VLOOKUP(A173,'2020-2021'!$A$3:$Z$178,26,FALSE)</f>
        <v>905</v>
      </c>
      <c r="E173">
        <f>D173-C173</f>
        <v>94</v>
      </c>
      <c r="F173" s="61">
        <f>E173/C173</f>
        <v>0.11590628853267571</v>
      </c>
    </row>
    <row r="174" spans="1:6" x14ac:dyDescent="0.45">
      <c r="A174" s="60">
        <v>303</v>
      </c>
      <c r="B174" t="str">
        <f>VLOOKUP(A174,'2020-2021'!$A$3:$Z$178,2,FALSE)</f>
        <v>Charlotte East Language Academy</v>
      </c>
      <c r="C174">
        <f>VLOOKUP(A174,'2019-2020'!$A$3:$Z$178,26,FALSE)</f>
        <v>591</v>
      </c>
      <c r="D174">
        <f>VLOOKUP(A174,'2020-2021'!$A$3:$Z$178,26,FALSE)</f>
        <v>678</v>
      </c>
      <c r="E174">
        <f>D174-C174</f>
        <v>87</v>
      </c>
      <c r="F174" s="61">
        <f>E174/C174</f>
        <v>0.14720812182741116</v>
      </c>
    </row>
    <row r="175" spans="1:6" x14ac:dyDescent="0.45">
      <c r="A175" s="60">
        <v>582</v>
      </c>
      <c r="B175" t="str">
        <f>VLOOKUP(A175,'2020-2021'!$A$3:$Z$178,2,FALSE)</f>
        <v>J T Williams Secondary Montessori</v>
      </c>
      <c r="C175">
        <f>VLOOKUP(A175,'2019-2020'!$A$3:$Z$178,26,FALSE)</f>
        <v>273</v>
      </c>
      <c r="D175">
        <f>VLOOKUP(A175,'2020-2021'!$A$3:$Z$178,26,FALSE)</f>
        <v>323</v>
      </c>
      <c r="E175">
        <f>D175-C175</f>
        <v>50</v>
      </c>
      <c r="F175" s="61">
        <f>E175/C175</f>
        <v>0.18315018315018314</v>
      </c>
    </row>
    <row r="176" spans="1:6" x14ac:dyDescent="0.45">
      <c r="A176" s="60">
        <v>569</v>
      </c>
      <c r="B176" t="str">
        <f>VLOOKUP(A176,'2020-2021'!$A$3:$Z$178,2,FALSE)</f>
        <v>Charlotte Teacher Early College</v>
      </c>
      <c r="C176">
        <f>VLOOKUP(A176,'2019-2020'!$A$3:$Z$178,26,FALSE)</f>
        <v>148</v>
      </c>
      <c r="D176">
        <f>VLOOKUP(A176,'2020-2021'!$A$3:$Z$178,26,FALSE)</f>
        <v>178</v>
      </c>
      <c r="E176">
        <f>D176-C176</f>
        <v>30</v>
      </c>
      <c r="F176" s="61">
        <f>E176/C176</f>
        <v>0.20270270270270271</v>
      </c>
    </row>
    <row r="177" spans="1:6" x14ac:dyDescent="0.45">
      <c r="A177" s="60">
        <v>304</v>
      </c>
      <c r="B177" t="str">
        <f>VLOOKUP(A177,'2020-2021'!$A$3:$Z$178,2,FALSE)</f>
        <v>Rea FarmsSTEAM Academy</v>
      </c>
      <c r="C177" t="e">
        <f>VLOOKUP(A177,'2019-2020'!$A$3:$Z$178,26,FALSE)</f>
        <v>#N/A</v>
      </c>
      <c r="D177">
        <f>VLOOKUP(A177,'2020-2021'!$A$3:$Z$178,26,FALSE)</f>
        <v>784</v>
      </c>
      <c r="E177" t="e">
        <f>D177-C177</f>
        <v>#N/A</v>
      </c>
      <c r="F177" s="61" t="e">
        <f>E177/C177</f>
        <v>#N/A</v>
      </c>
    </row>
  </sheetData>
  <sortState xmlns:xlrd2="http://schemas.microsoft.com/office/spreadsheetml/2017/richdata2" ref="A2:A177">
    <sortCondition ref="A2:A177"/>
  </sortState>
  <conditionalFormatting sqref="F2:F177">
    <cfRule type="top10" dxfId="2" priority="1" bottom="1" rank="10"/>
    <cfRule type="top10" dxfId="1" priority="2" rank="10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2019-2020</vt:lpstr>
      <vt:lpstr>2020-2021</vt:lpstr>
      <vt:lpstr>YOY Changes</vt:lpstr>
      <vt:lpstr>Total2019</vt:lpstr>
      <vt:lpstr>Total2020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Bolling</dc:creator>
  <cp:lastModifiedBy>Cristina Bolling</cp:lastModifiedBy>
  <dcterms:created xsi:type="dcterms:W3CDTF">2020-10-13T18:12:10Z</dcterms:created>
  <dcterms:modified xsi:type="dcterms:W3CDTF">2020-10-13T19:46:50Z</dcterms:modified>
</cp:coreProperties>
</file>